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cio\Documents\2021 Documentos\C. R .BANDEIRANTE\2 ADMINISTRATIVO\5 EVENTOS\REGATAS\CIRCUITO INDOOR DE REGATAS\"/>
    </mc:Choice>
  </mc:AlternateContent>
  <xr:revisionPtr revIDLastSave="0" documentId="13_ncr:1_{29C5037B-59A6-4C5B-8C67-F2A79AE634D0}" xr6:coauthVersionLast="34" xr6:coauthVersionMax="34" xr10:uidLastSave="{00000000-0000-0000-0000-000000000000}"/>
  <bookViews>
    <workbookView xWindow="0" yWindow="0" windowWidth="17235" windowHeight="11280" tabRatio="656" xr2:uid="{00000000-000D-0000-FFFF-FFFF00000000}"/>
  </bookViews>
  <sheets>
    <sheet name="100metros" sheetId="1" r:id="rId1"/>
    <sheet name="200metros" sheetId="2" r:id="rId2"/>
    <sheet name="300metros" sheetId="8" r:id="rId3"/>
    <sheet name="REGATA 4K" sheetId="13" r:id="rId4"/>
    <sheet name="500metros" sheetId="14" r:id="rId5"/>
    <sheet name="1000metros" sheetId="15" r:id="rId6"/>
    <sheet name="2000metros" sheetId="16" r:id="rId7"/>
    <sheet name="Geral Feminino" sheetId="22" r:id="rId8"/>
    <sheet name="Geral Masculino" sheetId="21" r:id="rId9"/>
    <sheet name="Ranking Geral 2022." sheetId="19" r:id="rId10"/>
  </sheets>
  <definedNames>
    <definedName name="_xlnm._FilterDatabase" localSheetId="5" hidden="1">'1000metros'!$F$1:$F$230</definedName>
    <definedName name="_xlnm._FilterDatabase" localSheetId="1" hidden="1">'200metros'!$G$1:$G$114</definedName>
    <definedName name="_xlnm._FilterDatabase" localSheetId="2" hidden="1">'300metros'!$G$1:$G$124</definedName>
    <definedName name="_xlnm._FilterDatabase" localSheetId="7" hidden="1">'Geral Feminino'!$G$1:$G$44</definedName>
    <definedName name="_xlnm._FilterDatabase" localSheetId="8" hidden="1">'Geral Masculino'!$E$1:$E$230</definedName>
    <definedName name="_xlnm._FilterDatabase" localSheetId="9" hidden="1">'Ranking Geral 2022.'!$G$1:$G$230</definedName>
    <definedName name="_xlnm._FilterDatabase" localSheetId="3" hidden="1">'REGATA 4K'!$F$1:$F$231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6" l="1"/>
  <c r="I7" i="16"/>
  <c r="I6" i="16"/>
  <c r="I5" i="16"/>
  <c r="I11" i="16"/>
  <c r="AO3" i="19"/>
  <c r="C25" i="22"/>
  <c r="A25" i="22"/>
  <c r="H24" i="22"/>
  <c r="C24" i="22"/>
  <c r="A24" i="22"/>
  <c r="H23" i="22"/>
  <c r="C23" i="22"/>
  <c r="A23" i="22"/>
  <c r="C22" i="22"/>
  <c r="A22" i="22"/>
  <c r="C21" i="22"/>
  <c r="A21" i="22"/>
  <c r="C20" i="22"/>
  <c r="A20" i="22"/>
  <c r="C19" i="22"/>
  <c r="A19" i="22"/>
  <c r="C18" i="22"/>
  <c r="A18" i="22"/>
  <c r="C17" i="22"/>
  <c r="A17" i="22"/>
  <c r="C16" i="22"/>
  <c r="A16" i="22"/>
  <c r="H15" i="22"/>
  <c r="C15" i="22"/>
  <c r="A15" i="22"/>
  <c r="C14" i="22"/>
  <c r="A14" i="22"/>
  <c r="H13" i="22"/>
  <c r="C13" i="22"/>
  <c r="A13" i="22"/>
  <c r="H12" i="22"/>
  <c r="C12" i="22"/>
  <c r="A12" i="22"/>
  <c r="C11" i="22"/>
  <c r="A11" i="22"/>
  <c r="C10" i="22"/>
  <c r="A10" i="22"/>
  <c r="C9" i="22"/>
  <c r="A9" i="22"/>
  <c r="C8" i="22"/>
  <c r="A8" i="22"/>
  <c r="C7" i="22"/>
  <c r="A7" i="22"/>
  <c r="H6" i="22"/>
  <c r="C6" i="22"/>
  <c r="A6" i="22"/>
  <c r="C5" i="22"/>
  <c r="A5" i="22"/>
  <c r="C4" i="22"/>
  <c r="A4" i="22"/>
  <c r="AO3" i="22"/>
  <c r="H3" i="22"/>
  <c r="C3" i="22"/>
  <c r="A3" i="22"/>
  <c r="C188" i="21"/>
  <c r="A188" i="21"/>
  <c r="C187" i="21"/>
  <c r="A187" i="21"/>
  <c r="C186" i="21"/>
  <c r="A186" i="21"/>
  <c r="C185" i="21"/>
  <c r="A185" i="21"/>
  <c r="C184" i="21"/>
  <c r="A184" i="21"/>
  <c r="C183" i="21"/>
  <c r="A183" i="21"/>
  <c r="C182" i="21"/>
  <c r="A182" i="21"/>
  <c r="C181" i="21"/>
  <c r="A181" i="21"/>
  <c r="C180" i="21"/>
  <c r="A180" i="21"/>
  <c r="C179" i="21"/>
  <c r="A179" i="21"/>
  <c r="C178" i="21"/>
  <c r="A178" i="21"/>
  <c r="C177" i="21"/>
  <c r="A177" i="21"/>
  <c r="C176" i="21"/>
  <c r="A176" i="21"/>
  <c r="C175" i="21"/>
  <c r="A175" i="21"/>
  <c r="C174" i="21"/>
  <c r="A174" i="21"/>
  <c r="C173" i="21"/>
  <c r="A173" i="21"/>
  <c r="C172" i="21"/>
  <c r="A172" i="21"/>
  <c r="C171" i="21"/>
  <c r="A171" i="21"/>
  <c r="C170" i="21"/>
  <c r="A170" i="21"/>
  <c r="C169" i="21"/>
  <c r="A169" i="21"/>
  <c r="C168" i="21"/>
  <c r="A168" i="21"/>
  <c r="C167" i="21"/>
  <c r="A167" i="21"/>
  <c r="C166" i="21"/>
  <c r="A166" i="21"/>
  <c r="C165" i="21"/>
  <c r="A165" i="21"/>
  <c r="C164" i="21"/>
  <c r="A164" i="21"/>
  <c r="C163" i="21"/>
  <c r="A163" i="21"/>
  <c r="C162" i="21"/>
  <c r="A162" i="21"/>
  <c r="C161" i="21"/>
  <c r="A161" i="21"/>
  <c r="C160" i="21"/>
  <c r="A160" i="21"/>
  <c r="C159" i="21"/>
  <c r="A159" i="21"/>
  <c r="C158" i="21"/>
  <c r="A158" i="21"/>
  <c r="C157" i="21"/>
  <c r="A157" i="21"/>
  <c r="H156" i="21"/>
  <c r="C156" i="21"/>
  <c r="A156" i="21"/>
  <c r="C155" i="21"/>
  <c r="A155" i="21"/>
  <c r="C154" i="21"/>
  <c r="A154" i="21"/>
  <c r="C153" i="21"/>
  <c r="A153" i="21"/>
  <c r="C152" i="21"/>
  <c r="A152" i="21"/>
  <c r="C151" i="21"/>
  <c r="A151" i="21"/>
  <c r="C150" i="21"/>
  <c r="A150" i="21"/>
  <c r="C149" i="21"/>
  <c r="A149" i="21"/>
  <c r="C148" i="21"/>
  <c r="A148" i="21"/>
  <c r="C147" i="21"/>
  <c r="A147" i="21"/>
  <c r="C146" i="21"/>
  <c r="A146" i="21"/>
  <c r="C145" i="21"/>
  <c r="A145" i="21"/>
  <c r="C144" i="21"/>
  <c r="A144" i="21"/>
  <c r="C143" i="21"/>
  <c r="A143" i="21"/>
  <c r="C142" i="21"/>
  <c r="A142" i="21"/>
  <c r="C141" i="21"/>
  <c r="A141" i="21"/>
  <c r="C140" i="21"/>
  <c r="A140" i="21"/>
  <c r="C139" i="21"/>
  <c r="A139" i="21"/>
  <c r="C138" i="21"/>
  <c r="A138" i="21"/>
  <c r="C137" i="21"/>
  <c r="A137" i="21"/>
  <c r="C136" i="21"/>
  <c r="A136" i="21"/>
  <c r="C135" i="21"/>
  <c r="A135" i="21"/>
  <c r="C134" i="21"/>
  <c r="A134" i="21"/>
  <c r="C133" i="21"/>
  <c r="A133" i="21"/>
  <c r="C132" i="21"/>
  <c r="A132" i="21"/>
  <c r="C131" i="21"/>
  <c r="A131" i="21"/>
  <c r="C130" i="21"/>
  <c r="A130" i="21"/>
  <c r="C129" i="21"/>
  <c r="A129" i="21"/>
  <c r="C128" i="21"/>
  <c r="A128" i="21"/>
  <c r="C127" i="21"/>
  <c r="A127" i="21"/>
  <c r="C126" i="21"/>
  <c r="A126" i="21"/>
  <c r="C125" i="21"/>
  <c r="A125" i="21"/>
  <c r="C124" i="21"/>
  <c r="A124" i="21"/>
  <c r="C123" i="21"/>
  <c r="A123" i="21"/>
  <c r="C122" i="21"/>
  <c r="A122" i="21"/>
  <c r="C121" i="21"/>
  <c r="A121" i="21"/>
  <c r="C120" i="21"/>
  <c r="A120" i="21"/>
  <c r="C119" i="21"/>
  <c r="A119" i="21"/>
  <c r="C118" i="21"/>
  <c r="A118" i="21"/>
  <c r="C117" i="21"/>
  <c r="A117" i="21"/>
  <c r="C116" i="21"/>
  <c r="A116" i="21"/>
  <c r="C115" i="21"/>
  <c r="A115" i="21"/>
  <c r="C114" i="21"/>
  <c r="A114" i="21"/>
  <c r="C113" i="21"/>
  <c r="A113" i="21"/>
  <c r="C112" i="21"/>
  <c r="A112" i="21"/>
  <c r="C111" i="21"/>
  <c r="A111" i="21"/>
  <c r="C110" i="21"/>
  <c r="A110" i="21"/>
  <c r="C109" i="21"/>
  <c r="A109" i="21"/>
  <c r="C108" i="21"/>
  <c r="A108" i="21"/>
  <c r="C107" i="21"/>
  <c r="A107" i="21"/>
  <c r="C106" i="21"/>
  <c r="A106" i="21"/>
  <c r="C105" i="21"/>
  <c r="A105" i="21"/>
  <c r="C104" i="21"/>
  <c r="A104" i="21"/>
  <c r="C103" i="21"/>
  <c r="A103" i="21"/>
  <c r="C102" i="21"/>
  <c r="A102" i="21"/>
  <c r="C101" i="21"/>
  <c r="A101" i="21"/>
  <c r="C100" i="21"/>
  <c r="A100" i="21"/>
  <c r="C99" i="21"/>
  <c r="A99" i="21"/>
  <c r="C98" i="21"/>
  <c r="A98" i="21"/>
  <c r="C97" i="21"/>
  <c r="A97" i="21"/>
  <c r="C96" i="21"/>
  <c r="A96" i="21"/>
  <c r="C95" i="21"/>
  <c r="A95" i="21"/>
  <c r="C94" i="21"/>
  <c r="A94" i="21"/>
  <c r="C93" i="21"/>
  <c r="A93" i="21"/>
  <c r="C92" i="21"/>
  <c r="A92" i="21"/>
  <c r="C91" i="21"/>
  <c r="A91" i="21"/>
  <c r="C90" i="21"/>
  <c r="A90" i="21"/>
  <c r="C89" i="21"/>
  <c r="A89" i="21"/>
  <c r="C88" i="21"/>
  <c r="A88" i="21"/>
  <c r="C87" i="21"/>
  <c r="A87" i="21"/>
  <c r="C86" i="21"/>
  <c r="A86" i="21"/>
  <c r="C85" i="21"/>
  <c r="A85" i="21"/>
  <c r="C84" i="21"/>
  <c r="A84" i="21"/>
  <c r="C83" i="21"/>
  <c r="A83" i="21"/>
  <c r="C82" i="21"/>
  <c r="A82" i="21"/>
  <c r="C81" i="21"/>
  <c r="A81" i="21"/>
  <c r="C80" i="21"/>
  <c r="A80" i="21"/>
  <c r="C79" i="21"/>
  <c r="A79" i="21"/>
  <c r="C78" i="21"/>
  <c r="A78" i="21"/>
  <c r="C77" i="21"/>
  <c r="A77" i="21"/>
  <c r="C76" i="21"/>
  <c r="A76" i="21"/>
  <c r="C75" i="21"/>
  <c r="A75" i="21"/>
  <c r="C74" i="21"/>
  <c r="A74" i="21"/>
  <c r="C73" i="21"/>
  <c r="A73" i="21"/>
  <c r="C72" i="21"/>
  <c r="A72" i="21"/>
  <c r="C71" i="21"/>
  <c r="A71" i="21"/>
  <c r="C70" i="21"/>
  <c r="A70" i="21"/>
  <c r="C69" i="21"/>
  <c r="A69" i="21"/>
  <c r="C68" i="21"/>
  <c r="A68" i="21"/>
  <c r="C67" i="21"/>
  <c r="A67" i="21"/>
  <c r="C66" i="21"/>
  <c r="A66" i="21"/>
  <c r="C65" i="21"/>
  <c r="A65" i="21"/>
  <c r="C64" i="21"/>
  <c r="A64" i="21"/>
  <c r="C63" i="21"/>
  <c r="A63" i="21"/>
  <c r="C62" i="21"/>
  <c r="A62" i="21"/>
  <c r="C61" i="21"/>
  <c r="A61" i="21"/>
  <c r="C60" i="21"/>
  <c r="A60" i="21"/>
  <c r="C59" i="21"/>
  <c r="A59" i="21"/>
  <c r="C58" i="21"/>
  <c r="A58" i="21"/>
  <c r="C57" i="21"/>
  <c r="A57" i="21"/>
  <c r="C56" i="21"/>
  <c r="A56" i="21"/>
  <c r="H55" i="21"/>
  <c r="C55" i="21"/>
  <c r="A55" i="21"/>
  <c r="C54" i="21"/>
  <c r="A54" i="21"/>
  <c r="C53" i="21"/>
  <c r="A53" i="21"/>
  <c r="C52" i="21"/>
  <c r="A52" i="21"/>
  <c r="C51" i="21"/>
  <c r="A51" i="21"/>
  <c r="C50" i="21"/>
  <c r="A50" i="21"/>
  <c r="C49" i="21"/>
  <c r="A49" i="21"/>
  <c r="C48" i="21"/>
  <c r="A48" i="21"/>
  <c r="C47" i="21"/>
  <c r="A47" i="21"/>
  <c r="C46" i="21"/>
  <c r="A46" i="21"/>
  <c r="C45" i="21"/>
  <c r="A45" i="21"/>
  <c r="C44" i="21"/>
  <c r="A44" i="21"/>
  <c r="C43" i="21"/>
  <c r="A43" i="21"/>
  <c r="C42" i="21"/>
  <c r="A42" i="21"/>
  <c r="C41" i="21"/>
  <c r="A41" i="21"/>
  <c r="C40" i="21"/>
  <c r="A40" i="21"/>
  <c r="C39" i="21"/>
  <c r="A39" i="21"/>
  <c r="C38" i="21"/>
  <c r="A38" i="21"/>
  <c r="C37" i="21"/>
  <c r="A37" i="21"/>
  <c r="H36" i="21"/>
  <c r="C36" i="21"/>
  <c r="A36" i="21"/>
  <c r="C35" i="21"/>
  <c r="A35" i="21"/>
  <c r="C34" i="21"/>
  <c r="A34" i="21"/>
  <c r="C33" i="21"/>
  <c r="A33" i="21"/>
  <c r="C32" i="21"/>
  <c r="A32" i="21"/>
  <c r="C31" i="21"/>
  <c r="A31" i="21"/>
  <c r="H30" i="21"/>
  <c r="C30" i="21"/>
  <c r="A30" i="21"/>
  <c r="C29" i="21"/>
  <c r="A29" i="21"/>
  <c r="C28" i="21"/>
  <c r="A28" i="21"/>
  <c r="C27" i="21"/>
  <c r="A27" i="21"/>
  <c r="C26" i="21"/>
  <c r="A26" i="21"/>
  <c r="C25" i="21"/>
  <c r="A25" i="21"/>
  <c r="C24" i="21"/>
  <c r="A24" i="21"/>
  <c r="H23" i="21"/>
  <c r="C23" i="21"/>
  <c r="A23" i="21"/>
  <c r="H22" i="21"/>
  <c r="C22" i="21"/>
  <c r="A22" i="21"/>
  <c r="C21" i="21"/>
  <c r="A21" i="21"/>
  <c r="H20" i="21"/>
  <c r="C20" i="21"/>
  <c r="A20" i="21"/>
  <c r="C19" i="21"/>
  <c r="A19" i="21"/>
  <c r="C18" i="21"/>
  <c r="A18" i="21"/>
  <c r="AO17" i="21"/>
  <c r="C17" i="21"/>
  <c r="A17" i="21"/>
  <c r="AO16" i="21"/>
  <c r="C16" i="21"/>
  <c r="A16" i="21"/>
  <c r="AO15" i="21"/>
  <c r="C15" i="21"/>
  <c r="A15" i="21"/>
  <c r="AO14" i="21"/>
  <c r="H14" i="21"/>
  <c r="C14" i="21"/>
  <c r="A14" i="21"/>
  <c r="AO13" i="21"/>
  <c r="C13" i="21"/>
  <c r="A13" i="21"/>
  <c r="AO12" i="21"/>
  <c r="C12" i="21"/>
  <c r="A12" i="21"/>
  <c r="AO11" i="21"/>
  <c r="H11" i="21"/>
  <c r="C11" i="21"/>
  <c r="A11" i="21"/>
  <c r="AO10" i="21"/>
  <c r="H10" i="21"/>
  <c r="C10" i="21"/>
  <c r="A10" i="21"/>
  <c r="AO9" i="21"/>
  <c r="C9" i="21"/>
  <c r="A9" i="21"/>
  <c r="AO8" i="21"/>
  <c r="H8" i="21"/>
  <c r="C8" i="21"/>
  <c r="A8" i="21"/>
  <c r="AO7" i="21"/>
  <c r="C7" i="21"/>
  <c r="A7" i="21"/>
  <c r="AO6" i="21"/>
  <c r="H6" i="21"/>
  <c r="C6" i="21"/>
  <c r="A6" i="21"/>
  <c r="AO5" i="21"/>
  <c r="H5" i="21"/>
  <c r="C5" i="21"/>
  <c r="A5" i="21"/>
  <c r="AO4" i="21"/>
  <c r="H4" i="21"/>
  <c r="C4" i="21"/>
  <c r="A4" i="21"/>
  <c r="AO3" i="21"/>
  <c r="H3" i="21"/>
  <c r="C3" i="21"/>
  <c r="A3" i="21"/>
  <c r="A24" i="19"/>
  <c r="I194" i="14"/>
  <c r="I172" i="14"/>
  <c r="I142" i="14"/>
  <c r="I110" i="14"/>
  <c r="I44" i="14"/>
  <c r="I42" i="14"/>
  <c r="I37" i="14"/>
  <c r="I35" i="14"/>
  <c r="I33" i="14"/>
  <c r="I25" i="14"/>
  <c r="I22" i="14"/>
  <c r="I20" i="14"/>
  <c r="I19" i="14"/>
  <c r="I18" i="14"/>
  <c r="I16" i="14"/>
  <c r="I14" i="14"/>
  <c r="I11" i="14"/>
  <c r="I8" i="14"/>
  <c r="I5" i="14"/>
  <c r="I4" i="14"/>
  <c r="I3" i="14"/>
  <c r="AO18" i="21" l="1"/>
  <c r="H110" i="19" l="1"/>
  <c r="H85" i="19"/>
  <c r="H73" i="19"/>
  <c r="AO4" i="19"/>
  <c r="AO5" i="19"/>
  <c r="AO6" i="19"/>
  <c r="AO7" i="19"/>
  <c r="AO8" i="19"/>
  <c r="AO9" i="19"/>
  <c r="AO10" i="19"/>
  <c r="AO11" i="19"/>
  <c r="AO12" i="19"/>
  <c r="AO13" i="19"/>
  <c r="AO14" i="19"/>
  <c r="AO15" i="19"/>
  <c r="AO17" i="19"/>
  <c r="AO16" i="19"/>
  <c r="AO18" i="19"/>
  <c r="H39" i="19"/>
  <c r="AO19" i="19" l="1"/>
  <c r="H25" i="19"/>
  <c r="H14" i="19"/>
  <c r="H4" i="19"/>
  <c r="C211" i="19"/>
  <c r="A211" i="19"/>
  <c r="C210" i="19"/>
  <c r="A210" i="19"/>
  <c r="C209" i="19"/>
  <c r="A209" i="19"/>
  <c r="C208" i="19"/>
  <c r="A208" i="19"/>
  <c r="C207" i="19"/>
  <c r="A207" i="19"/>
  <c r="C206" i="19"/>
  <c r="A206" i="19"/>
  <c r="C205" i="19"/>
  <c r="A205" i="19"/>
  <c r="C204" i="19"/>
  <c r="A204" i="19"/>
  <c r="C203" i="19"/>
  <c r="A203" i="19"/>
  <c r="C202" i="19"/>
  <c r="A202" i="19"/>
  <c r="C201" i="19"/>
  <c r="A201" i="19"/>
  <c r="C200" i="19"/>
  <c r="A200" i="19"/>
  <c r="C116" i="19"/>
  <c r="A116" i="19"/>
  <c r="C199" i="19"/>
  <c r="A199" i="19"/>
  <c r="C111" i="19"/>
  <c r="A111" i="19"/>
  <c r="C198" i="19"/>
  <c r="A198" i="19"/>
  <c r="C110" i="19"/>
  <c r="A110" i="19"/>
  <c r="C197" i="19"/>
  <c r="A197" i="19"/>
  <c r="H196" i="19"/>
  <c r="C196" i="19"/>
  <c r="A196" i="19"/>
  <c r="C195" i="19"/>
  <c r="A195" i="19"/>
  <c r="H194" i="19"/>
  <c r="C194" i="19"/>
  <c r="A194" i="19"/>
  <c r="C193" i="19"/>
  <c r="A193" i="19"/>
  <c r="C192" i="19"/>
  <c r="A192" i="19"/>
  <c r="C191" i="19"/>
  <c r="A191" i="19"/>
  <c r="C190" i="19"/>
  <c r="A190" i="19"/>
  <c r="C63" i="19"/>
  <c r="A63" i="19"/>
  <c r="C106" i="19"/>
  <c r="A106" i="19"/>
  <c r="C189" i="19"/>
  <c r="A189" i="19"/>
  <c r="C188" i="19"/>
  <c r="A188" i="19"/>
  <c r="C62" i="19"/>
  <c r="A62" i="19"/>
  <c r="C187" i="19"/>
  <c r="A187" i="19"/>
  <c r="C186" i="19"/>
  <c r="A186" i="19"/>
  <c r="C85" i="19"/>
  <c r="A85" i="19"/>
  <c r="C185" i="19"/>
  <c r="A185" i="19"/>
  <c r="C184" i="19"/>
  <c r="A184" i="19"/>
  <c r="C183" i="19"/>
  <c r="A183" i="19"/>
  <c r="C58" i="19"/>
  <c r="A58" i="19"/>
  <c r="C182" i="19"/>
  <c r="A182" i="19"/>
  <c r="C56" i="19"/>
  <c r="A56" i="19"/>
  <c r="C102" i="19"/>
  <c r="A102" i="19"/>
  <c r="C181" i="19"/>
  <c r="A181" i="19"/>
  <c r="C180" i="19"/>
  <c r="A180" i="19"/>
  <c r="C179" i="19"/>
  <c r="A179" i="19"/>
  <c r="C114" i="19"/>
  <c r="A114" i="19"/>
  <c r="C178" i="19"/>
  <c r="A178" i="19"/>
  <c r="C177" i="19"/>
  <c r="A177" i="19"/>
  <c r="C176" i="19"/>
  <c r="A176" i="19"/>
  <c r="C82" i="19"/>
  <c r="A82" i="19"/>
  <c r="C175" i="19"/>
  <c r="A175" i="19"/>
  <c r="C53" i="19"/>
  <c r="A53" i="19"/>
  <c r="C174" i="19"/>
  <c r="A174" i="19"/>
  <c r="C173" i="19"/>
  <c r="A173" i="19"/>
  <c r="C52" i="19"/>
  <c r="A52" i="19"/>
  <c r="C101" i="19"/>
  <c r="A101" i="19"/>
  <c r="H172" i="19"/>
  <c r="C172" i="19"/>
  <c r="A172" i="19"/>
  <c r="C171" i="19"/>
  <c r="A171" i="19"/>
  <c r="C81" i="19"/>
  <c r="A81" i="19"/>
  <c r="C170" i="19"/>
  <c r="A170" i="19"/>
  <c r="C169" i="19"/>
  <c r="A169" i="19"/>
  <c r="C168" i="19"/>
  <c r="A168" i="19"/>
  <c r="C167" i="19"/>
  <c r="A167" i="19"/>
  <c r="C166" i="19"/>
  <c r="A166" i="19"/>
  <c r="C165" i="19"/>
  <c r="A165" i="19"/>
  <c r="C164" i="19"/>
  <c r="A164" i="19"/>
  <c r="C163" i="19"/>
  <c r="A163" i="19"/>
  <c r="C162" i="19"/>
  <c r="A162" i="19"/>
  <c r="C161" i="19"/>
  <c r="A161" i="19"/>
  <c r="C160" i="19"/>
  <c r="A160" i="19"/>
  <c r="C159" i="19"/>
  <c r="A159" i="19"/>
  <c r="C158" i="19"/>
  <c r="A158" i="19"/>
  <c r="C157" i="19"/>
  <c r="A157" i="19"/>
  <c r="C156" i="19"/>
  <c r="A156" i="19"/>
  <c r="C155" i="19"/>
  <c r="A155" i="19"/>
  <c r="C154" i="19"/>
  <c r="A154" i="19"/>
  <c r="C153" i="19"/>
  <c r="A153" i="19"/>
  <c r="C152" i="19"/>
  <c r="A152" i="19"/>
  <c r="H151" i="19"/>
  <c r="C151" i="19"/>
  <c r="A151" i="19"/>
  <c r="C150" i="19"/>
  <c r="A150" i="19"/>
  <c r="C149" i="19"/>
  <c r="A149" i="19"/>
  <c r="C148" i="19"/>
  <c r="A148" i="19"/>
  <c r="C147" i="19"/>
  <c r="A147" i="19"/>
  <c r="C146" i="19"/>
  <c r="A146" i="19"/>
  <c r="C145" i="19"/>
  <c r="A145" i="19"/>
  <c r="C144" i="19"/>
  <c r="A144" i="19"/>
  <c r="C143" i="19"/>
  <c r="A143" i="19"/>
  <c r="H142" i="19"/>
  <c r="C142" i="19"/>
  <c r="A142" i="19"/>
  <c r="C141" i="19"/>
  <c r="A141" i="19"/>
  <c r="C140" i="19"/>
  <c r="A140" i="19"/>
  <c r="C139" i="19"/>
  <c r="A139" i="19"/>
  <c r="C138" i="19"/>
  <c r="A138" i="19"/>
  <c r="C137" i="19"/>
  <c r="A137" i="19"/>
  <c r="C136" i="19"/>
  <c r="A136" i="19"/>
  <c r="C135" i="19"/>
  <c r="A135" i="19"/>
  <c r="C134" i="19"/>
  <c r="A134" i="19"/>
  <c r="C133" i="19"/>
  <c r="A133" i="19"/>
  <c r="C132" i="19"/>
  <c r="A132" i="19"/>
  <c r="C131" i="19"/>
  <c r="A131" i="19"/>
  <c r="C130" i="19"/>
  <c r="A130" i="19"/>
  <c r="C129" i="19"/>
  <c r="A129" i="19"/>
  <c r="C128" i="19"/>
  <c r="A128" i="19"/>
  <c r="C127" i="19"/>
  <c r="A127" i="19"/>
  <c r="C126" i="19"/>
  <c r="A126" i="19"/>
  <c r="C125" i="19"/>
  <c r="A125" i="19"/>
  <c r="C124" i="19"/>
  <c r="A124" i="19"/>
  <c r="C123" i="19"/>
  <c r="A123" i="19"/>
  <c r="C108" i="19"/>
  <c r="A108" i="19"/>
  <c r="C122" i="19"/>
  <c r="A122" i="19"/>
  <c r="C121" i="19"/>
  <c r="A121" i="19"/>
  <c r="C120" i="19"/>
  <c r="A120" i="19"/>
  <c r="C119" i="19"/>
  <c r="A119" i="19"/>
  <c r="C118" i="19"/>
  <c r="A118" i="19"/>
  <c r="C117" i="19"/>
  <c r="A117" i="19"/>
  <c r="C115" i="19"/>
  <c r="A115" i="19"/>
  <c r="C113" i="19"/>
  <c r="A113" i="19"/>
  <c r="C112" i="19"/>
  <c r="A112" i="19"/>
  <c r="C109" i="19"/>
  <c r="A109" i="19"/>
  <c r="C107" i="19"/>
  <c r="A107" i="19"/>
  <c r="C59" i="19"/>
  <c r="A59" i="19"/>
  <c r="C87" i="19"/>
  <c r="A87" i="19"/>
  <c r="C105" i="19"/>
  <c r="A105" i="19"/>
  <c r="C104" i="19"/>
  <c r="A104" i="19"/>
  <c r="C61" i="19"/>
  <c r="A61" i="19"/>
  <c r="C99" i="19"/>
  <c r="A99" i="19"/>
  <c r="C103" i="19"/>
  <c r="A103" i="19"/>
  <c r="C45" i="19"/>
  <c r="A45" i="19"/>
  <c r="C96" i="19"/>
  <c r="A96" i="19"/>
  <c r="C93" i="19"/>
  <c r="A93" i="19"/>
  <c r="C100" i="19"/>
  <c r="A100" i="19"/>
  <c r="C47" i="19"/>
  <c r="A47" i="19"/>
  <c r="C91" i="19"/>
  <c r="A91" i="19"/>
  <c r="C72" i="19"/>
  <c r="A72" i="19"/>
  <c r="C90" i="19"/>
  <c r="A90" i="19"/>
  <c r="C89" i="19"/>
  <c r="A89" i="19"/>
  <c r="C98" i="19"/>
  <c r="A98" i="19"/>
  <c r="C97" i="19"/>
  <c r="A97" i="19"/>
  <c r="C49" i="19"/>
  <c r="A49" i="19"/>
  <c r="C95" i="19"/>
  <c r="A95" i="19"/>
  <c r="C55" i="19"/>
  <c r="A55" i="19"/>
  <c r="C88" i="19"/>
  <c r="A88" i="19"/>
  <c r="C94" i="19"/>
  <c r="A94" i="19"/>
  <c r="C46" i="19"/>
  <c r="A46" i="19"/>
  <c r="C37" i="19"/>
  <c r="A37" i="19"/>
  <c r="C92" i="19"/>
  <c r="A92" i="19"/>
  <c r="C84" i="19"/>
  <c r="A84" i="19"/>
  <c r="C39" i="19"/>
  <c r="A39" i="19"/>
  <c r="C38" i="19"/>
  <c r="A38" i="19"/>
  <c r="C86" i="19"/>
  <c r="A86" i="19"/>
  <c r="C83" i="19"/>
  <c r="A83" i="19"/>
  <c r="C51" i="19"/>
  <c r="A51" i="19"/>
  <c r="C80" i="19"/>
  <c r="A80" i="19"/>
  <c r="C79" i="19"/>
  <c r="A79" i="19"/>
  <c r="C60" i="19"/>
  <c r="A60" i="19"/>
  <c r="C78" i="19"/>
  <c r="A78" i="19"/>
  <c r="C43" i="19"/>
  <c r="A43" i="19"/>
  <c r="C77" i="19"/>
  <c r="A77" i="19"/>
  <c r="C76" i="19"/>
  <c r="A76" i="19"/>
  <c r="C48" i="19"/>
  <c r="A48" i="19"/>
  <c r="C75" i="19"/>
  <c r="A75" i="19"/>
  <c r="C74" i="19"/>
  <c r="A74" i="19"/>
  <c r="C73" i="19"/>
  <c r="A73" i="19"/>
  <c r="C42" i="19"/>
  <c r="A42" i="19"/>
  <c r="C71" i="19"/>
  <c r="A71" i="19"/>
  <c r="C70" i="19"/>
  <c r="A70" i="19"/>
  <c r="C69" i="19"/>
  <c r="A69" i="19"/>
  <c r="C68" i="19"/>
  <c r="A68" i="19"/>
  <c r="C44" i="19"/>
  <c r="A44" i="19"/>
  <c r="C67" i="19"/>
  <c r="A67" i="19"/>
  <c r="C66" i="19"/>
  <c r="A66" i="19"/>
  <c r="C65" i="19"/>
  <c r="A65" i="19"/>
  <c r="H32" i="19"/>
  <c r="C32" i="19"/>
  <c r="A32" i="19"/>
  <c r="C57" i="19"/>
  <c r="A57" i="19"/>
  <c r="H64" i="19"/>
  <c r="C64" i="19"/>
  <c r="A64" i="19"/>
  <c r="C34" i="19"/>
  <c r="A34" i="19"/>
  <c r="C20" i="19"/>
  <c r="A20" i="19"/>
  <c r="C54" i="19"/>
  <c r="A54" i="19"/>
  <c r="C26" i="19"/>
  <c r="A26" i="19"/>
  <c r="C50" i="19"/>
  <c r="A50" i="19"/>
  <c r="C41" i="19"/>
  <c r="A41" i="19"/>
  <c r="H40" i="19"/>
  <c r="C40" i="19"/>
  <c r="A40" i="19"/>
  <c r="C36" i="19"/>
  <c r="A36" i="19"/>
  <c r="C35" i="19"/>
  <c r="A35" i="19"/>
  <c r="C29" i="19"/>
  <c r="A29" i="19"/>
  <c r="C21" i="19"/>
  <c r="A21" i="19"/>
  <c r="C33" i="19"/>
  <c r="A33" i="19"/>
  <c r="C23" i="19"/>
  <c r="A23" i="19"/>
  <c r="C31" i="19"/>
  <c r="A31" i="19"/>
  <c r="C30" i="19"/>
  <c r="A30" i="19"/>
  <c r="C28" i="19"/>
  <c r="A28" i="19"/>
  <c r="C18" i="19"/>
  <c r="A18" i="19"/>
  <c r="C27" i="19"/>
  <c r="A27" i="19"/>
  <c r="H16" i="19"/>
  <c r="C16" i="19"/>
  <c r="A16" i="19"/>
  <c r="C25" i="19"/>
  <c r="A25" i="19"/>
  <c r="H24" i="19"/>
  <c r="C24" i="19"/>
  <c r="H17" i="19"/>
  <c r="C17" i="19"/>
  <c r="A17" i="19"/>
  <c r="H22" i="19"/>
  <c r="C22" i="19"/>
  <c r="A22" i="19"/>
  <c r="H11" i="19"/>
  <c r="C11" i="19"/>
  <c r="A11" i="19"/>
  <c r="C19" i="19"/>
  <c r="A19" i="19"/>
  <c r="C9" i="19"/>
  <c r="A9" i="19"/>
  <c r="C15" i="19"/>
  <c r="A15" i="19"/>
  <c r="C14" i="19"/>
  <c r="A14" i="19"/>
  <c r="C13" i="19"/>
  <c r="A13" i="19"/>
  <c r="C12" i="19"/>
  <c r="A12" i="19"/>
  <c r="H10" i="19"/>
  <c r="C10" i="19"/>
  <c r="A10" i="19"/>
  <c r="H6" i="19"/>
  <c r="C6" i="19"/>
  <c r="A6" i="19"/>
  <c r="H8" i="19"/>
  <c r="C8" i="19"/>
  <c r="A8" i="19"/>
  <c r="C7" i="19"/>
  <c r="A7" i="19"/>
  <c r="H3" i="19"/>
  <c r="C3" i="19"/>
  <c r="A3" i="19"/>
  <c r="H5" i="19"/>
  <c r="C5" i="19"/>
  <c r="A5" i="19"/>
  <c r="C4" i="19"/>
  <c r="A4" i="19"/>
  <c r="I62" i="13" l="1"/>
  <c r="I194" i="16" l="1"/>
  <c r="I192" i="16"/>
  <c r="I169" i="16"/>
  <c r="I145" i="16"/>
  <c r="I134" i="16"/>
  <c r="I95" i="16"/>
  <c r="I67" i="16"/>
  <c r="I65" i="16"/>
  <c r="I64" i="16"/>
  <c r="I59" i="16"/>
  <c r="I51" i="16"/>
  <c r="I48" i="16"/>
  <c r="I44" i="16"/>
  <c r="I38" i="16"/>
  <c r="I16" i="16"/>
  <c r="I13" i="16"/>
  <c r="I10" i="16"/>
  <c r="I8" i="16"/>
  <c r="I17" i="16"/>
  <c r="I3" i="16"/>
  <c r="I4" i="16"/>
  <c r="I194" i="15" l="1"/>
  <c r="I192" i="15"/>
  <c r="I169" i="15"/>
  <c r="I145" i="15"/>
  <c r="I134" i="15"/>
  <c r="I95" i="15"/>
  <c r="I3" i="15"/>
  <c r="I67" i="15"/>
  <c r="I65" i="15"/>
  <c r="I64" i="15"/>
  <c r="I59" i="15"/>
  <c r="I50" i="15"/>
  <c r="I47" i="15"/>
  <c r="I43" i="15"/>
  <c r="I37" i="15"/>
  <c r="I31" i="15"/>
  <c r="I21" i="15"/>
  <c r="I18" i="15"/>
  <c r="I10" i="15"/>
  <c r="I7" i="15"/>
  <c r="I4" i="15"/>
  <c r="I184" i="13"/>
  <c r="I182" i="13"/>
  <c r="I156" i="13"/>
  <c r="I132" i="13"/>
  <c r="I122" i="13"/>
  <c r="I70" i="13"/>
  <c r="I68" i="13"/>
  <c r="I48" i="13"/>
  <c r="I41" i="13"/>
  <c r="I40" i="13"/>
  <c r="I32" i="13"/>
  <c r="I27" i="13"/>
  <c r="I16" i="13"/>
  <c r="I12" i="13"/>
  <c r="I9" i="13"/>
  <c r="I7" i="13"/>
  <c r="I6" i="13"/>
  <c r="I5" i="13"/>
  <c r="I4" i="13"/>
  <c r="I59" i="13"/>
  <c r="I97" i="8"/>
  <c r="I91" i="8"/>
  <c r="I83" i="8"/>
  <c r="I66" i="8"/>
  <c r="I64" i="8"/>
  <c r="I43" i="8"/>
  <c r="I31" i="8"/>
  <c r="I28" i="8"/>
  <c r="I27" i="8"/>
  <c r="I25" i="8"/>
  <c r="I22" i="8"/>
  <c r="M18" i="8"/>
  <c r="M17" i="8"/>
  <c r="M16" i="8"/>
  <c r="M15" i="8"/>
  <c r="M14" i="8"/>
  <c r="I14" i="8"/>
  <c r="M13" i="8"/>
  <c r="M12" i="8"/>
  <c r="M11" i="8"/>
  <c r="M10" i="8"/>
  <c r="M9" i="8"/>
  <c r="M8" i="8"/>
  <c r="I8" i="8"/>
  <c r="M7" i="8"/>
  <c r="M6" i="8"/>
  <c r="I6" i="8"/>
  <c r="M5" i="8"/>
  <c r="M4" i="8"/>
  <c r="I4" i="8"/>
  <c r="M3" i="8"/>
  <c r="I3" i="8"/>
  <c r="I91" i="2"/>
  <c r="I82" i="2"/>
  <c r="I74" i="2"/>
  <c r="I73" i="2"/>
  <c r="I72" i="2"/>
  <c r="I71" i="2"/>
  <c r="I70" i="2"/>
  <c r="I59" i="2"/>
  <c r="I53" i="2"/>
  <c r="I48" i="2"/>
  <c r="I35" i="2"/>
  <c r="I34" i="2"/>
  <c r="I32" i="2"/>
  <c r="I31" i="2"/>
  <c r="I30" i="2"/>
  <c r="L18" i="2"/>
  <c r="L17" i="2"/>
  <c r="L16" i="2"/>
  <c r="L15" i="2"/>
  <c r="L14" i="2"/>
  <c r="L13" i="2"/>
  <c r="L12" i="2"/>
  <c r="L11" i="2"/>
  <c r="I11" i="2"/>
  <c r="L10" i="2"/>
  <c r="I10" i="2"/>
  <c r="L9" i="2"/>
  <c r="L8" i="2"/>
  <c r="L7" i="2"/>
  <c r="I7" i="2"/>
  <c r="L6" i="2"/>
  <c r="I6" i="2"/>
  <c r="L5" i="2"/>
  <c r="I5" i="2"/>
  <c r="L4" i="2"/>
  <c r="L19" i="2" s="1"/>
  <c r="I4" i="2"/>
  <c r="L3" i="2"/>
  <c r="I96" i="1"/>
  <c r="I93" i="1"/>
  <c r="I83" i="1"/>
  <c r="I82" i="1"/>
  <c r="I72" i="1"/>
  <c r="I62" i="1"/>
  <c r="I51" i="1"/>
  <c r="I48" i="1"/>
  <c r="I36" i="1"/>
  <c r="I30" i="1"/>
  <c r="I28" i="1"/>
  <c r="I26" i="1"/>
  <c r="I19" i="1"/>
  <c r="L16" i="1"/>
  <c r="L15" i="1"/>
  <c r="L14" i="1"/>
  <c r="L13" i="1"/>
  <c r="I13" i="1"/>
  <c r="L12" i="1"/>
  <c r="I12" i="1"/>
  <c r="L11" i="1"/>
  <c r="I11" i="1"/>
  <c r="L10" i="1"/>
  <c r="L9" i="1"/>
  <c r="L8" i="1"/>
  <c r="L7" i="1"/>
  <c r="L17" i="1" s="1"/>
  <c r="I7" i="1"/>
  <c r="L6" i="1"/>
  <c r="I6" i="1"/>
  <c r="L5" i="1"/>
  <c r="L4" i="1"/>
  <c r="L3" i="1"/>
  <c r="M19" i="8" l="1"/>
</calcChain>
</file>

<file path=xl/sharedStrings.xml><?xml version="1.0" encoding="utf-8"?>
<sst xmlns="http://schemas.openxmlformats.org/spreadsheetml/2006/main" count="9311" uniqueCount="468">
  <si>
    <t>Resultados da 1a Etapa 100 Metros</t>
  </si>
  <si>
    <t>POSIÇÃO</t>
  </si>
  <si>
    <t>PONTOS</t>
  </si>
  <si>
    <t>TEMPO</t>
  </si>
  <si>
    <t>RPM</t>
  </si>
  <si>
    <t>ATLETA</t>
  </si>
  <si>
    <t>CATEGORIA</t>
  </si>
  <si>
    <t>ORIGEM</t>
  </si>
  <si>
    <t>BEST TIME</t>
  </si>
  <si>
    <t>REMO ERG.</t>
  </si>
  <si>
    <t>PANAYOTE DAMILACOS</t>
  </si>
  <si>
    <t>SENIOR</t>
  </si>
  <si>
    <t>M</t>
  </si>
  <si>
    <t>CONCEPT 2</t>
  </si>
  <si>
    <t>AUTONOMO</t>
  </si>
  <si>
    <t>RODRIGO GORGEN</t>
  </si>
  <si>
    <t>MASTER C</t>
  </si>
  <si>
    <t>CR BANDEIRANTE</t>
  </si>
  <si>
    <t>RECORD!</t>
  </si>
  <si>
    <t>CA PAULISTANO</t>
  </si>
  <si>
    <t>LUIS RIBEIRO COSTA</t>
  </si>
  <si>
    <t>CRALMG</t>
  </si>
  <si>
    <t>CN CAPIBARIBE</t>
  </si>
  <si>
    <t>FELIPE TREVISAN</t>
  </si>
  <si>
    <t>CN RIACHUELO</t>
  </si>
  <si>
    <t>GABRIEL DA SILVA TALASKA</t>
  </si>
  <si>
    <t>CR BAND POLI</t>
  </si>
  <si>
    <t>LOHAN MACARI DOS SANTOS</t>
  </si>
  <si>
    <t>JUNIOR</t>
  </si>
  <si>
    <t>RODRIGO TEIXEIRA*</t>
  </si>
  <si>
    <t>MASTER B</t>
  </si>
  <si>
    <t>CR SALDANHA DA GAMA</t>
  </si>
  <si>
    <t>ALEXANDRE COUTO MORAES</t>
  </si>
  <si>
    <t>CONCEPT 3</t>
  </si>
  <si>
    <t xml:space="preserve">CROSSBULLS </t>
  </si>
  <si>
    <t xml:space="preserve">ANDRESON CALADO SCHIMITT </t>
  </si>
  <si>
    <t>SUB 23</t>
  </si>
  <si>
    <t>CROSSFIT AGUIA 2</t>
  </si>
  <si>
    <t>ALEXANDRE FERNANDES RIBAS</t>
  </si>
  <si>
    <t>MASTER D</t>
  </si>
  <si>
    <t>CROSSFIT BARUERI</t>
  </si>
  <si>
    <t>ANDRÉ PINA</t>
  </si>
  <si>
    <t>MASTER A</t>
  </si>
  <si>
    <t>PHYSICUS ACADEMIA</t>
  </si>
  <si>
    <t>HENDERSON AYRES*</t>
  </si>
  <si>
    <t>SOC. CAN. PATERNIO A.S.D</t>
  </si>
  <si>
    <t xml:space="preserve">LUIZ REZENDE </t>
  </si>
  <si>
    <t>URVEC</t>
  </si>
  <si>
    <t>LUCAS LEGER SUPLICY</t>
  </si>
  <si>
    <t xml:space="preserve">PARTICIPANTES 100m </t>
  </si>
  <si>
    <t>ALEX POMARICO</t>
  </si>
  <si>
    <t xml:space="preserve">RICARDO PESSOA MARQUES </t>
  </si>
  <si>
    <t>FELIPE PIZZA</t>
  </si>
  <si>
    <t>UNIVERSITÁRIO</t>
  </si>
  <si>
    <t>FERNANDO MARTINS</t>
  </si>
  <si>
    <t>RAFAEL SIMÕES</t>
  </si>
  <si>
    <t>GIOVANI PRADO DA SILVA</t>
  </si>
  <si>
    <t>LUCIANO NASCIMENTO</t>
  </si>
  <si>
    <t>GILSON CHINA</t>
  </si>
  <si>
    <t>ACÁCIO ROBERTO LEMOS</t>
  </si>
  <si>
    <t>FRANCSICO DIAS DE SOUZA</t>
  </si>
  <si>
    <t xml:space="preserve">FERNANDO SIMON </t>
  </si>
  <si>
    <t>MASSIMO DI MARCO</t>
  </si>
  <si>
    <t>MASTER E</t>
  </si>
  <si>
    <t xml:space="preserve">RODRIGO TEIXEIRA </t>
  </si>
  <si>
    <t>RAFAEL GONDIN</t>
  </si>
  <si>
    <t>INFANTO JR</t>
  </si>
  <si>
    <t>TIAGO GARCIA CLEMENTE</t>
  </si>
  <si>
    <t>HUGOMAR SPELTA</t>
  </si>
  <si>
    <t>RODRIGO DE ARAUJO</t>
  </si>
  <si>
    <t>JOÃO VITOR SANTOS DA SILVA</t>
  </si>
  <si>
    <t>LEONARDO VARELLA</t>
  </si>
  <si>
    <t>ANDRE BEREZIN</t>
  </si>
  <si>
    <t>MASTER F</t>
  </si>
  <si>
    <t>PEDRO ROBSON LEAO</t>
  </si>
  <si>
    <t xml:space="preserve">MASTER C </t>
  </si>
  <si>
    <t>EDUARDO RANGEL PRADO FERREIRA</t>
  </si>
  <si>
    <t>PEDRO CROSSO</t>
  </si>
  <si>
    <t>URUBATAN FILHO*</t>
  </si>
  <si>
    <t>BRUNO BATOQUI DE LIMA</t>
  </si>
  <si>
    <t>DANILO GALLI*</t>
  </si>
  <si>
    <t>DANIEL AZEVEDO</t>
  </si>
  <si>
    <t>HUGO FLEURY</t>
  </si>
  <si>
    <t>SERGIO RUIZ LUZ</t>
  </si>
  <si>
    <t>PEDRO DE MARCO</t>
  </si>
  <si>
    <t>MARCOS INACIO</t>
  </si>
  <si>
    <t>CAROLINE FARRÉ BELONE</t>
  </si>
  <si>
    <t>F</t>
  </si>
  <si>
    <t>FELIPE SANCHES APOSTOLICO SILVA</t>
  </si>
  <si>
    <t>ERICK LIMA RODRIGUES</t>
  </si>
  <si>
    <t>MAYARA REZENDE</t>
  </si>
  <si>
    <t>LUIZ CLÁUDIO PAULA DE OLIVEIRA</t>
  </si>
  <si>
    <t>BRUNO BELTRAMINI</t>
  </si>
  <si>
    <t>DANIEL VASCONCELLOS DE CASTRO</t>
  </si>
  <si>
    <t>GABRIEL PINHEIRO</t>
  </si>
  <si>
    <t>EDUARDO TADEU DE MENDONÇA PECCIN</t>
  </si>
  <si>
    <t>CARLOS FONSECA</t>
  </si>
  <si>
    <t>ERIC MONARO</t>
  </si>
  <si>
    <t>EDGARD LANDWEHRKAMP</t>
  </si>
  <si>
    <t>ROBERTO VENANCIO DA SILVA</t>
  </si>
  <si>
    <t>PAULO CUNHA</t>
  </si>
  <si>
    <t>MASTER G</t>
  </si>
  <si>
    <t>FERNANDO PIMENTEL PEREIRA</t>
  </si>
  <si>
    <t>ANDRE BREBBERSEN</t>
  </si>
  <si>
    <t>ROGERIO KOVALINAS</t>
  </si>
  <si>
    <t>AUGUSTO BEDRIKOW</t>
  </si>
  <si>
    <t xml:space="preserve">GIOVANNI SANTINI </t>
  </si>
  <si>
    <t>LUCAS PECCIN</t>
  </si>
  <si>
    <t xml:space="preserve">MURILLO PESSOA DE BARRO </t>
  </si>
  <si>
    <t>RAUL YOKOYAMA COSTA</t>
  </si>
  <si>
    <t>GUSTAVO LIAN</t>
  </si>
  <si>
    <t xml:space="preserve">ULRIKE KÖHLER-BLASKE </t>
  </si>
  <si>
    <t>ARY PEREZ</t>
  </si>
  <si>
    <t>FERNANDO MARCHESAN</t>
  </si>
  <si>
    <t>THALES POLI</t>
  </si>
  <si>
    <t>MIGUEL MUNIZ RIBEIRO DE CARVALHO</t>
  </si>
  <si>
    <t>LUCIANO LUNA DE OLIVEIRA</t>
  </si>
  <si>
    <t>PR1</t>
  </si>
  <si>
    <t>LUCAS FELICIO SPIRIGOMI</t>
  </si>
  <si>
    <t>FABIO YAMASHITA</t>
  </si>
  <si>
    <t xml:space="preserve">ANDRE KOTSCHO </t>
  </si>
  <si>
    <t xml:space="preserve">EMERSON RIBEIRO </t>
  </si>
  <si>
    <t>HELENA OLIVETTI TADROS</t>
  </si>
  <si>
    <t>ANA CHRISTINA</t>
  </si>
  <si>
    <t>MARCOS ANTONIO MORIMOTO</t>
  </si>
  <si>
    <t>PEDRO SPIRIGOMI</t>
  </si>
  <si>
    <t>GUSTAVO CARVALHO DE SOUZA</t>
  </si>
  <si>
    <t>JULIANA CAGNOTTO</t>
  </si>
  <si>
    <t>ARTHUR BRONZELLI</t>
  </si>
  <si>
    <t>ISMAR OLIVEIRA</t>
  </si>
  <si>
    <t>DANIEL RIBEIRO BARRETO</t>
  </si>
  <si>
    <t>EDUARDO KODAIRA DE FREITAS BORGES</t>
  </si>
  <si>
    <t>RAFAELA FERREIRA</t>
  </si>
  <si>
    <t xml:space="preserve">SERGIO SCAFF </t>
  </si>
  <si>
    <t>MASTER I</t>
  </si>
  <si>
    <t>SACHA ZOLFAGHARI</t>
  </si>
  <si>
    <t>GUILHERME BORGES DA COSTA</t>
  </si>
  <si>
    <t>ROGER ZAGO VELOSO</t>
  </si>
  <si>
    <t>INFANTIL</t>
  </si>
  <si>
    <t>ERIK BRONZELLI</t>
  </si>
  <si>
    <t>MARIA FERNANDA CORTEZ</t>
  </si>
  <si>
    <t>GUILHERME DANTAS</t>
  </si>
  <si>
    <t>JULIA TERASAKA</t>
  </si>
  <si>
    <t>DIEGO GONZALES</t>
  </si>
  <si>
    <t>JOÃO EMANUEL SPELTA</t>
  </si>
  <si>
    <t>BENJAMIM TRISTÃO DE SOUZA REZENDE</t>
  </si>
  <si>
    <t>FILIPE IMPERATO BERALDI</t>
  </si>
  <si>
    <t>SARAH ROCHA MARTINS</t>
  </si>
  <si>
    <t>LAIS CALDINI</t>
  </si>
  <si>
    <t>RENATO DANTAS</t>
  </si>
  <si>
    <t>MISSIAS OLIVEIRA</t>
  </si>
  <si>
    <t>RICARDO JOSE RUCK</t>
  </si>
  <si>
    <t>PEDRO VALLOCCI</t>
  </si>
  <si>
    <t>PEDRO CLEMENTE</t>
  </si>
  <si>
    <t>1o</t>
  </si>
  <si>
    <t xml:space="preserve">Critérios de desempate </t>
  </si>
  <si>
    <t>2o</t>
  </si>
  <si>
    <t>Remadas por minuto- Menor media no número de remadas fica melhor posicionado do que o de maior número de remadas</t>
  </si>
  <si>
    <t>3o</t>
  </si>
  <si>
    <t>Idade- Maior idade fica melhor posicionado em relação ao de menor idade</t>
  </si>
  <si>
    <t>4o</t>
  </si>
  <si>
    <t>Número de Etapas participado- O com maior numero de etapas fica melhor posicionado</t>
  </si>
  <si>
    <t>Soma de todos os tempos- O com menor tempo fica melhor posicionado</t>
  </si>
  <si>
    <t>Critério de pontuação para cada Etapa</t>
  </si>
  <si>
    <t>Os 100 melhores tempos em cada Etapa receberão de 100 a 01 pontos- sendo 100 o de menor tempo.</t>
  </si>
  <si>
    <t>Os posicionados acima da 100a posição não receberão pontos</t>
  </si>
  <si>
    <t>Critério de pontuação Geral</t>
  </si>
  <si>
    <t>Serão somados os pontos de cada Etapa</t>
  </si>
  <si>
    <t>Aquele que participar da proxima Etapa e não tiver participado da Etapa anterior, recebera os pontos referentes a 1a posição que estiver livre na etapa anterior.</t>
  </si>
  <si>
    <t>Ex: Na Etapa X1 tivemos pontuação ate o 50o colocado. Todos que não participaram da Etapa X1 e participaram da proxima etapa, X2, receberão 49 pontos pela Etapa X1.</t>
  </si>
  <si>
    <t>Desta maneira aumentamos as chances de todos, e promovemos a participação nas demais Etapas, mantendo todos que desejam participar com chances de estar bem posicionados.</t>
  </si>
  <si>
    <t>Os 150 melhores tempos em cada Etapa receberão de 150 a 01 pontos- sendo 100 o de menor tempo.</t>
  </si>
  <si>
    <t>Os posicionados acima da 150a posição não receberão pontos</t>
  </si>
  <si>
    <t>* Correções pós publicação inicial de resultados</t>
  </si>
  <si>
    <t>Resultados da 2a Etapa 200 Metros</t>
  </si>
  <si>
    <t>PAULO CAVALHERI</t>
  </si>
  <si>
    <t>FRANCISCO DIAS DE SOUZA</t>
  </si>
  <si>
    <t>HERBERT BERKNHAGEN</t>
  </si>
  <si>
    <t xml:space="preserve">ANDERSON CALADO SCHIMITT </t>
  </si>
  <si>
    <t>EC PINHEIROS</t>
  </si>
  <si>
    <t>MATRIX</t>
  </si>
  <si>
    <t>HENDERSON AYRES</t>
  </si>
  <si>
    <t>EMANUEL FELIPE SANTANA DE SOUZA</t>
  </si>
  <si>
    <t>OLAVO VINICIUS SOARES PEREGRINO</t>
  </si>
  <si>
    <t>KISSYA CATALDO</t>
  </si>
  <si>
    <t>FRANKLIN SALDANHA NEIVA</t>
  </si>
  <si>
    <t>MATHEUS PRIM MARKOSKI DOS SANTOS</t>
  </si>
  <si>
    <t>CARLOS ALBERTO BARBIERI</t>
  </si>
  <si>
    <t>GABRIEL AMERSONIS ZIROLDO</t>
  </si>
  <si>
    <t>RAFAEL WERNECK</t>
  </si>
  <si>
    <t>PAULO ROBERTO VENANCIO</t>
  </si>
  <si>
    <t>GABRIEL FEREEZ</t>
  </si>
  <si>
    <t>LUIZ FERNANDO DA FONSEC</t>
  </si>
  <si>
    <t>RAFAEL VASQUEZ DOCE</t>
  </si>
  <si>
    <t>LUCAS FEREEZ</t>
  </si>
  <si>
    <t>PAULO DINIZ</t>
  </si>
  <si>
    <t>LUCAS MENDONÇA</t>
  </si>
  <si>
    <t>JOÃO EMANUEL MARTINS</t>
  </si>
  <si>
    <t>LUCIENE FONSECA</t>
  </si>
  <si>
    <t>JOÃO  GUILHERME CURY TEIXEIRA</t>
  </si>
  <si>
    <t>GENERO</t>
  </si>
  <si>
    <t>CLARISSA COELHO MENDES</t>
  </si>
  <si>
    <t>LUCAS DE SOUZA FARIA GESTA</t>
  </si>
  <si>
    <t>JOÃO PEDRO LIMA RODRIGUES</t>
  </si>
  <si>
    <t>Ranking geral do Circuito de REMO INDOOR  2022.</t>
  </si>
  <si>
    <t>1a Etapa 100 metros.</t>
  </si>
  <si>
    <t>MATHEUS KAMAZAKI BORTOLETO MARONI</t>
  </si>
  <si>
    <t>Ñ correu  os 100m</t>
  </si>
  <si>
    <t>GABRIEL FERREZ</t>
  </si>
  <si>
    <t>2a Etapa 200 metros.</t>
  </si>
  <si>
    <t>RODRIGO TEIXEIRA</t>
  </si>
  <si>
    <t>URUBATAN FILHO</t>
  </si>
  <si>
    <t>DANILO GALLI</t>
  </si>
  <si>
    <t>MASTER H</t>
  </si>
  <si>
    <t>PARTICIPANTES</t>
  </si>
  <si>
    <t xml:space="preserve">PARTICIPANTES 200m </t>
  </si>
  <si>
    <t>MATHEUS KAMAZAKI BOTOLETO MARONI</t>
  </si>
  <si>
    <t>CR RIO DE JANEIRO</t>
  </si>
  <si>
    <t>PAULO CARVALHO*</t>
  </si>
  <si>
    <t>ULRIKE KÖHLER-BLASKE*</t>
  </si>
  <si>
    <t>Correções pós publicação inicial de resultados</t>
  </si>
  <si>
    <t>ULRIKE KÖHLER-BLASKE</t>
  </si>
  <si>
    <t xml:space="preserve">AMANDA MEI </t>
  </si>
  <si>
    <t>HENRIQUE MONTANDON</t>
  </si>
  <si>
    <t xml:space="preserve">PEDRINA VITÓRIA </t>
  </si>
  <si>
    <t xml:space="preserve">PEDRO BERTONE </t>
  </si>
  <si>
    <t>RAFAEL ALVES</t>
  </si>
  <si>
    <t xml:space="preserve">ALVARO SANTANA </t>
  </si>
  <si>
    <t xml:space="preserve">FERNANDO DE ALMEIDA MILAN CURY </t>
  </si>
  <si>
    <t xml:space="preserve">GABRIEL RIBEIRO DA SIILVA </t>
  </si>
  <si>
    <t xml:space="preserve">TOMÉ FINKLER </t>
  </si>
  <si>
    <t>RAFAEL GONDIM</t>
  </si>
  <si>
    <t xml:space="preserve">RENNYO NAKABAYASHI </t>
  </si>
  <si>
    <t>LUIZ CARDOSO</t>
  </si>
  <si>
    <t xml:space="preserve">LUCA REMO </t>
  </si>
  <si>
    <t xml:space="preserve">ELIAS FILHO </t>
  </si>
  <si>
    <t>ANTONIO FARIA</t>
  </si>
  <si>
    <t xml:space="preserve">CLEBERSON MATOS </t>
  </si>
  <si>
    <t xml:space="preserve">HENRIQUE GODOY </t>
  </si>
  <si>
    <t xml:space="preserve">PEDRO AMARAL </t>
  </si>
  <si>
    <t>JOÃO VITOR CASER</t>
  </si>
  <si>
    <t>DAVI SANTOS</t>
  </si>
  <si>
    <t xml:space="preserve">LEONARDO SABINO </t>
  </si>
  <si>
    <t>JOÃO PEDRO BARBOSA</t>
  </si>
  <si>
    <t>GUSTAVO FREITAS</t>
  </si>
  <si>
    <t xml:space="preserve">FELIPE FEIJO </t>
  </si>
  <si>
    <t xml:space="preserve">HUGO CAETANO </t>
  </si>
  <si>
    <t xml:space="preserve">LUISA DO PRADO </t>
  </si>
  <si>
    <t xml:space="preserve">GUSTAVO GAMBERINI </t>
  </si>
  <si>
    <t xml:space="preserve">FELIPE FAUAZ DE ALMEIDA </t>
  </si>
  <si>
    <t xml:space="preserve">DANIEL ANDREI </t>
  </si>
  <si>
    <t>DIEGO RAMANZINI PATRIOTA</t>
  </si>
  <si>
    <t xml:space="preserve">SAMUEL PAIVA MASCARENHAS </t>
  </si>
  <si>
    <t xml:space="preserve">GUILHERME CECATO </t>
  </si>
  <si>
    <t>PEDRO GUARNIERI</t>
  </si>
  <si>
    <t>RAPHAEL VIEIRA</t>
  </si>
  <si>
    <t>MARIANA DUTRA</t>
  </si>
  <si>
    <t xml:space="preserve">BRUNO MONDINI </t>
  </si>
  <si>
    <t>LUCAS THEODOR FERREZ MACEDO HENTZE</t>
  </si>
  <si>
    <t xml:space="preserve">BANDEIRANTE </t>
  </si>
  <si>
    <t xml:space="preserve">RAUL AQUINO </t>
  </si>
  <si>
    <t xml:space="preserve">RAFAEL KOSMALSKI MOIOLI MENDES </t>
  </si>
  <si>
    <t>ELYSNALDO ROBSON DOS S. GONSALVES</t>
  </si>
  <si>
    <t>BAND POLI - BIXO 2022</t>
  </si>
  <si>
    <t>GIOVANA PICCINI</t>
  </si>
  <si>
    <t>BAND POLI - BIXETE 2022</t>
  </si>
  <si>
    <t>Ñ correu  os 200m</t>
  </si>
  <si>
    <t>3a Etapa 300 metros.</t>
  </si>
  <si>
    <t>LUISA OLIVEIRA MACHADO BUENO</t>
  </si>
  <si>
    <t>Resultados da 3a Etapa 300 metros.</t>
  </si>
  <si>
    <t>ERICK  MONARO BIANCHINI</t>
  </si>
  <si>
    <t>ANA CHRISTINA MACHADO</t>
  </si>
  <si>
    <t>4a Etapa 4K</t>
  </si>
  <si>
    <t>CARLOS BARBIERI</t>
  </si>
  <si>
    <t xml:space="preserve">C.R.BANDEIRANTE </t>
  </si>
  <si>
    <t>CONCEPT 1</t>
  </si>
  <si>
    <t>CLAUDIA MANCINI</t>
  </si>
  <si>
    <t>MICIAS DE OLIVEIRA MIRANDA</t>
  </si>
  <si>
    <t>14:56,0</t>
  </si>
  <si>
    <t>15:38,8</t>
  </si>
  <si>
    <t>15:50,1</t>
  </si>
  <si>
    <t>16:24,0</t>
  </si>
  <si>
    <t>16:08,2</t>
  </si>
  <si>
    <t>16:51,6</t>
  </si>
  <si>
    <t>16:55,3</t>
  </si>
  <si>
    <t>17:28,0</t>
  </si>
  <si>
    <t>17:30,0</t>
  </si>
  <si>
    <t>17:51,3</t>
  </si>
  <si>
    <t xml:space="preserve">DANIEL IMAI </t>
  </si>
  <si>
    <t>18:19,1</t>
  </si>
  <si>
    <t>18:28,5</t>
  </si>
  <si>
    <t>18:33,4</t>
  </si>
  <si>
    <t>18:37,6</t>
  </si>
  <si>
    <t>18:53,2</t>
  </si>
  <si>
    <t>19:01,9</t>
  </si>
  <si>
    <t>19:28,1</t>
  </si>
  <si>
    <t>19:56,8</t>
  </si>
  <si>
    <t>20:16,3</t>
  </si>
  <si>
    <t>20:19,6</t>
  </si>
  <si>
    <t>20:19,8</t>
  </si>
  <si>
    <t>20:52,1</t>
  </si>
  <si>
    <t>21:11,9</t>
  </si>
  <si>
    <t>22:37,9</t>
  </si>
  <si>
    <t>23:24,5</t>
  </si>
  <si>
    <t>23:52,3</t>
  </si>
  <si>
    <t>15:29,0</t>
  </si>
  <si>
    <t>PEDRINA VITÓRIA ASSIS CORREIA</t>
  </si>
  <si>
    <t>27;36,0</t>
  </si>
  <si>
    <t>16:26,2</t>
  </si>
  <si>
    <t>16:56,3</t>
  </si>
  <si>
    <t>13:50,2</t>
  </si>
  <si>
    <t>21:22,3</t>
  </si>
  <si>
    <t>19:28,6</t>
  </si>
  <si>
    <t>15:50,5</t>
  </si>
  <si>
    <t>21:37,6</t>
  </si>
  <si>
    <t>14:18,6</t>
  </si>
  <si>
    <t>17:41,2</t>
  </si>
  <si>
    <t>15:40,3</t>
  </si>
  <si>
    <t>17:15,3</t>
  </si>
  <si>
    <t>15:35,1</t>
  </si>
  <si>
    <t xml:space="preserve">MACIEL ARAÚJO </t>
  </si>
  <si>
    <t>CLUBE NÁUTICO CAPIBARIBE</t>
  </si>
  <si>
    <t>18:21,9</t>
  </si>
  <si>
    <t>ÉRIKA DE OLIVEIRA HAYDN</t>
  </si>
  <si>
    <t xml:space="preserve">FFCT- CENTRO DE TREINAMENTO </t>
  </si>
  <si>
    <t>17:28,8</t>
  </si>
  <si>
    <t>14:36,5</t>
  </si>
  <si>
    <t>15:18,3</t>
  </si>
  <si>
    <t>16:46,0</t>
  </si>
  <si>
    <t>17:02,2</t>
  </si>
  <si>
    <t>JOSÉ DE PAULA EDUARDO NETO</t>
  </si>
  <si>
    <t>16:38,2</t>
  </si>
  <si>
    <t>16:54,6</t>
  </si>
  <si>
    <t>17:55,4</t>
  </si>
  <si>
    <t>17:53,5</t>
  </si>
  <si>
    <t>18:33,7</t>
  </si>
  <si>
    <t>18:55,4</t>
  </si>
  <si>
    <t>15:13,6</t>
  </si>
  <si>
    <t>FERNANDO MARCHEZAN</t>
  </si>
  <si>
    <t>17:58,4</t>
  </si>
  <si>
    <t>17:15,8</t>
  </si>
  <si>
    <t>19:36</t>
  </si>
  <si>
    <t>16:58,7</t>
  </si>
  <si>
    <t>13:58,2</t>
  </si>
  <si>
    <t>14:05,7</t>
  </si>
  <si>
    <t>15:52,7</t>
  </si>
  <si>
    <t>RAFAEL PASSOS</t>
  </si>
  <si>
    <t>16:45,7</t>
  </si>
  <si>
    <t>16:07,6</t>
  </si>
  <si>
    <t>16:06,8</t>
  </si>
  <si>
    <t>5a Etapa 500m</t>
  </si>
  <si>
    <t>01:32,6</t>
  </si>
  <si>
    <t>01:36,1</t>
  </si>
  <si>
    <t>01:36,5</t>
  </si>
  <si>
    <t>01:38,5</t>
  </si>
  <si>
    <t xml:space="preserve">MARIO GIOVANNI DE LUCA AFONSO MARSZALEK </t>
  </si>
  <si>
    <t>01:39,5</t>
  </si>
  <si>
    <t>01:39,0</t>
  </si>
  <si>
    <t>01:48,2</t>
  </si>
  <si>
    <t>01:57,2</t>
  </si>
  <si>
    <t>02:09,5</t>
  </si>
  <si>
    <t>02:38,8</t>
  </si>
  <si>
    <t>01:46,9</t>
  </si>
  <si>
    <t xml:space="preserve">BEATRIZ BASTOS BONN TOSCANO </t>
  </si>
  <si>
    <t>01:31,9</t>
  </si>
  <si>
    <t>01:36,7</t>
  </si>
  <si>
    <t>01:39,3</t>
  </si>
  <si>
    <t xml:space="preserve">CARLOS FERRO </t>
  </si>
  <si>
    <t>01:45,9</t>
  </si>
  <si>
    <t>01:45,2</t>
  </si>
  <si>
    <t>01:44,7</t>
  </si>
  <si>
    <t>01:47,5</t>
  </si>
  <si>
    <t>01:49,6</t>
  </si>
  <si>
    <t>LUIS GUILHERME RIBEIRO DO VALLE DAMIANI</t>
  </si>
  <si>
    <t>01:42,4</t>
  </si>
  <si>
    <t>01:47,6</t>
  </si>
  <si>
    <t>01:49,9</t>
  </si>
  <si>
    <t>01:53,4</t>
  </si>
  <si>
    <t>01:54,3</t>
  </si>
  <si>
    <t>01:55,1</t>
  </si>
  <si>
    <t xml:space="preserve">RODRIGO FLEURY CURADO </t>
  </si>
  <si>
    <t>01:28,9</t>
  </si>
  <si>
    <t>02:03,0</t>
  </si>
  <si>
    <t>LUCIANE FONSECA</t>
  </si>
  <si>
    <t>02:28,6</t>
  </si>
  <si>
    <t>02:24,1</t>
  </si>
  <si>
    <t>01:45,7</t>
  </si>
  <si>
    <t>02:06,6</t>
  </si>
  <si>
    <t>02:02,8</t>
  </si>
  <si>
    <t>02:00,0</t>
  </si>
  <si>
    <t>6a Etapa 1000m</t>
  </si>
  <si>
    <t>03:41,8</t>
  </si>
  <si>
    <t>04:05,4</t>
  </si>
  <si>
    <t>04:06,7</t>
  </si>
  <si>
    <t>04;30,4</t>
  </si>
  <si>
    <t>04:34,6</t>
  </si>
  <si>
    <t xml:space="preserve">LUIZ ALEXANDRE CALDAS SANTOS MONTEIRO RITA </t>
  </si>
  <si>
    <t xml:space="preserve">04:54,0 </t>
  </si>
  <si>
    <t>04:41,4</t>
  </si>
  <si>
    <t>05:02,9</t>
  </si>
  <si>
    <t>PATRICIA HONORATO MOREIRA</t>
  </si>
  <si>
    <t>UNIVERSITÁRIO/INTELI</t>
  </si>
  <si>
    <t>05:02,8</t>
  </si>
  <si>
    <t xml:space="preserve">MATHEUS MACEDO </t>
  </si>
  <si>
    <t xml:space="preserve">GUSTAVO FERREIRA </t>
  </si>
  <si>
    <t>04:03,5</t>
  </si>
  <si>
    <t>03:50,7</t>
  </si>
  <si>
    <t>04:16,1</t>
  </si>
  <si>
    <t>03:05,7</t>
  </si>
  <si>
    <t>04:13,9</t>
  </si>
  <si>
    <t>RENATO RAMOS</t>
  </si>
  <si>
    <t>04:06,4</t>
  </si>
  <si>
    <t>03:46,8</t>
  </si>
  <si>
    <t>FARUK HAMMOUD</t>
  </si>
  <si>
    <t>03:49,5</t>
  </si>
  <si>
    <t>03:56,9</t>
  </si>
  <si>
    <t>04:34,5</t>
  </si>
  <si>
    <t>04:28,3</t>
  </si>
  <si>
    <t>04:56,0</t>
  </si>
  <si>
    <t>04:38,3</t>
  </si>
  <si>
    <t>04:08,5</t>
  </si>
  <si>
    <t>03;59,9</t>
  </si>
  <si>
    <t>03:50,5</t>
  </si>
  <si>
    <t>04:26,8</t>
  </si>
  <si>
    <t>05:44,7</t>
  </si>
  <si>
    <t>02:17,0</t>
  </si>
  <si>
    <t>03:55,2</t>
  </si>
  <si>
    <t>03;36,3</t>
  </si>
  <si>
    <t>03:25,9</t>
  </si>
  <si>
    <t>03:45,4</t>
  </si>
  <si>
    <t>03:44,1</t>
  </si>
  <si>
    <t>03:52,6</t>
  </si>
  <si>
    <t>03:54,9</t>
  </si>
  <si>
    <t>03:41,7</t>
  </si>
  <si>
    <t>03:17,0</t>
  </si>
  <si>
    <t>03:16,4</t>
  </si>
  <si>
    <t>04;19,8</t>
  </si>
  <si>
    <t>04:01,0</t>
  </si>
  <si>
    <t>03:49,9</t>
  </si>
  <si>
    <t>03:56,4</t>
  </si>
  <si>
    <t>04:17,3</t>
  </si>
  <si>
    <t>03:19,1</t>
  </si>
  <si>
    <t>7a Etapa 2000m</t>
  </si>
  <si>
    <t>08:15,3</t>
  </si>
  <si>
    <t>06:57,0</t>
  </si>
  <si>
    <t>07:41,9</t>
  </si>
  <si>
    <t>07:00,7</t>
  </si>
  <si>
    <t>07:49,6</t>
  </si>
  <si>
    <t>08:06,7</t>
  </si>
  <si>
    <t>08:22,0</t>
  </si>
  <si>
    <t>08:36,7</t>
  </si>
  <si>
    <t>08:37,3</t>
  </si>
  <si>
    <t>08:47,6</t>
  </si>
  <si>
    <t>08:20,9</t>
  </si>
  <si>
    <t>06:53,1</t>
  </si>
  <si>
    <t>LORHAN MACARI DOS SANTOS</t>
  </si>
  <si>
    <t>06:29,7</t>
  </si>
  <si>
    <t>Resultados da 4a Etapa REGATA 4K</t>
  </si>
  <si>
    <t>Resultados da 6a Etapa 1000 metros</t>
  </si>
  <si>
    <t>17:52,6</t>
  </si>
  <si>
    <t>20:26,4</t>
  </si>
  <si>
    <t>Resultados da 7a Etapa 2000 metros</t>
  </si>
  <si>
    <t>Ñ correu  os 300m</t>
  </si>
  <si>
    <t>Ñ correu  a 4K</t>
  </si>
  <si>
    <t>Ñ correu  os 500m</t>
  </si>
  <si>
    <t>Ñ correu  os 1000m</t>
  </si>
  <si>
    <t>9:08,3</t>
  </si>
  <si>
    <t>01:47,2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</si>
</sst>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9E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9E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sz val="12"/>
      <color rgb="FFFF00FF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33CC"/>
      <name val="Calibri"/>
      <family val="2"/>
      <scheme val="minor"/>
    </font>
    <font>
      <sz val="12"/>
      <color rgb="FFFF33CC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rgb="FF2F3B4C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rgb="FFFF66CC"/>
      <name val="Calibri"/>
      <family val="2"/>
      <scheme val="minor"/>
    </font>
    <font>
      <sz val="12"/>
      <color rgb="FFFF66CC"/>
      <name val="Calibri"/>
      <family val="2"/>
      <scheme val="minor"/>
    </font>
    <font>
      <b/>
      <sz val="12"/>
      <color rgb="FFBF2B95"/>
      <name val="Calibri"/>
      <family val="2"/>
      <scheme val="minor"/>
    </font>
    <font>
      <b/>
      <sz val="12"/>
      <color rgb="FFE600E6"/>
      <name val="Calibri"/>
      <family val="2"/>
      <scheme val="minor"/>
    </font>
    <font>
      <sz val="12"/>
      <color rgb="FFE600E6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9AFD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E076C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3217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2" borderId="0" xfId="0" applyFont="1" applyFill="1" applyAlignment="1">
      <alignment horizontal="center"/>
    </xf>
    <xf numFmtId="47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7" fontId="8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 horizontal="right"/>
    </xf>
    <xf numFmtId="0" fontId="10" fillId="0" borderId="0" xfId="0" applyFont="1" applyFill="1"/>
    <xf numFmtId="0" fontId="11" fillId="2" borderId="0" xfId="0" applyFont="1" applyFill="1" applyAlignment="1">
      <alignment horizontal="center"/>
    </xf>
    <xf numFmtId="4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47" fontId="11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47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7" fontId="5" fillId="0" borderId="0" xfId="0" applyNumberFormat="1" applyFont="1" applyFill="1" applyAlignment="1">
      <alignment horizontal="center"/>
    </xf>
    <xf numFmtId="4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7" fontId="9" fillId="0" borderId="0" xfId="0" applyNumberFormat="1" applyFont="1" applyFill="1" applyAlignment="1">
      <alignment horizontal="center"/>
    </xf>
    <xf numFmtId="47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0" borderId="0" xfId="0" applyFont="1" applyFill="1"/>
    <xf numFmtId="47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7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2" fillId="6" borderId="0" xfId="0" applyFont="1" applyFill="1" applyAlignment="1">
      <alignment horizontal="right"/>
    </xf>
    <xf numFmtId="0" fontId="12" fillId="6" borderId="0" xfId="0" applyFont="1" applyFill="1"/>
    <xf numFmtId="0" fontId="10" fillId="2" borderId="0" xfId="0" applyFont="1" applyFill="1" applyAlignment="1">
      <alignment horizontal="center"/>
    </xf>
    <xf numFmtId="47" fontId="13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7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47" fontId="14" fillId="4" borderId="0" xfId="0" applyNumberFormat="1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7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1" fillId="7" borderId="0" xfId="0" applyFont="1" applyFill="1" applyAlignment="1"/>
    <xf numFmtId="0" fontId="1" fillId="7" borderId="0" xfId="0" applyFont="1" applyFill="1" applyAlignment="1">
      <alignment horizontal="center"/>
    </xf>
    <xf numFmtId="0" fontId="4" fillId="7" borderId="0" xfId="0" applyFont="1" applyFill="1" applyAlignment="1"/>
    <xf numFmtId="0" fontId="8" fillId="7" borderId="0" xfId="0" applyFont="1" applyFill="1" applyAlignment="1">
      <alignment horizontal="center"/>
    </xf>
    <xf numFmtId="47" fontId="8" fillId="7" borderId="0" xfId="0" applyNumberFormat="1" applyFont="1" applyFill="1" applyAlignment="1">
      <alignment horizontal="center"/>
    </xf>
    <xf numFmtId="47" fontId="16" fillId="0" borderId="0" xfId="0" applyNumberFormat="1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 horizontal="right"/>
    </xf>
    <xf numFmtId="47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 horizontal="right"/>
    </xf>
    <xf numFmtId="47" fontId="9" fillId="9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47" fontId="6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47" fontId="13" fillId="9" borderId="0" xfId="0" applyNumberFormat="1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47" fontId="14" fillId="9" borderId="0" xfId="0" applyNumberFormat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47" fontId="8" fillId="9" borderId="0" xfId="0" applyNumberFormat="1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 applyAlignment="1">
      <alignment horizontal="left"/>
    </xf>
    <xf numFmtId="0" fontId="19" fillId="10" borderId="0" xfId="0" applyFont="1" applyFill="1" applyAlignment="1">
      <alignment horizontal="center"/>
    </xf>
    <xf numFmtId="0" fontId="19" fillId="4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47" fontId="6" fillId="0" borderId="0" xfId="0" applyNumberFormat="1" applyFont="1" applyFill="1"/>
    <xf numFmtId="0" fontId="7" fillId="2" borderId="0" xfId="0" applyFont="1" applyFill="1"/>
    <xf numFmtId="0" fontId="7" fillId="7" borderId="0" xfId="0" applyFont="1" applyFill="1"/>
    <xf numFmtId="0" fontId="8" fillId="1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19" fillId="9" borderId="0" xfId="0" applyFont="1" applyFill="1" applyAlignment="1"/>
    <xf numFmtId="0" fontId="21" fillId="7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47" fontId="24" fillId="9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47" fontId="24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6" borderId="0" xfId="0" applyFont="1" applyFill="1" applyAlignment="1">
      <alignment horizontal="left"/>
    </xf>
    <xf numFmtId="0" fontId="25" fillId="9" borderId="0" xfId="0" applyFont="1" applyFill="1" applyAlignment="1">
      <alignment horizontal="center"/>
    </xf>
    <xf numFmtId="47" fontId="25" fillId="9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9" fillId="7" borderId="0" xfId="0" applyFont="1" applyFill="1"/>
    <xf numFmtId="0" fontId="15" fillId="9" borderId="0" xfId="0" applyFont="1" applyFill="1" applyAlignment="1">
      <alignment horizontal="center"/>
    </xf>
    <xf numFmtId="47" fontId="15" fillId="9" borderId="0" xfId="0" applyNumberFormat="1" applyFont="1" applyFill="1" applyAlignment="1">
      <alignment horizontal="center"/>
    </xf>
    <xf numFmtId="0" fontId="19" fillId="11" borderId="0" xfId="0" applyFont="1" applyFill="1" applyAlignment="1"/>
    <xf numFmtId="0" fontId="8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7" fontId="5" fillId="11" borderId="0" xfId="0" applyNumberFormat="1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47" fontId="6" fillId="11" borderId="0" xfId="0" applyNumberFormat="1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47" fontId="15" fillId="0" borderId="0" xfId="0" applyNumberFormat="1" applyFont="1" applyFill="1" applyAlignment="1">
      <alignment horizontal="center"/>
    </xf>
    <xf numFmtId="47" fontId="25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47" fontId="26" fillId="0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/>
    <xf numFmtId="0" fontId="26" fillId="4" borderId="0" xfId="0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47" fontId="26" fillId="9" borderId="0" xfId="0" applyNumberFormat="1" applyFont="1" applyFill="1" applyAlignment="1">
      <alignment horizontal="center"/>
    </xf>
    <xf numFmtId="0" fontId="26" fillId="11" borderId="0" xfId="0" applyFont="1" applyFill="1" applyAlignment="1">
      <alignment horizontal="center"/>
    </xf>
    <xf numFmtId="47" fontId="26" fillId="4" borderId="0" xfId="0" applyNumberFormat="1" applyFont="1" applyFill="1" applyAlignment="1">
      <alignment horizontal="center"/>
    </xf>
    <xf numFmtId="0" fontId="27" fillId="11" borderId="0" xfId="0" applyFont="1" applyFill="1" applyAlignment="1">
      <alignment horizontal="center"/>
    </xf>
    <xf numFmtId="0" fontId="28" fillId="0" borderId="0" xfId="0" applyFont="1"/>
    <xf numFmtId="49" fontId="6" fillId="11" borderId="0" xfId="0" applyNumberFormat="1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12" fillId="6" borderId="0" xfId="0" applyFont="1" applyFill="1" applyAlignment="1">
      <alignment horizontal="center"/>
    </xf>
    <xf numFmtId="0" fontId="8" fillId="13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8" fillId="13" borderId="0" xfId="0" applyFont="1" applyFill="1" applyAlignment="1">
      <alignment horizontal="left"/>
    </xf>
    <xf numFmtId="0" fontId="19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" fillId="13" borderId="0" xfId="0" applyFont="1" applyFill="1" applyAlignment="1"/>
    <xf numFmtId="47" fontId="8" fillId="13" borderId="0" xfId="0" applyNumberFormat="1" applyFont="1" applyFill="1" applyAlignment="1">
      <alignment horizontal="center"/>
    </xf>
    <xf numFmtId="47" fontId="8" fillId="11" borderId="0" xfId="0" applyNumberFormat="1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7" fontId="29" fillId="0" borderId="0" xfId="0" applyNumberFormat="1" applyFont="1" applyFill="1" applyAlignment="1">
      <alignment horizontal="center"/>
    </xf>
    <xf numFmtId="0" fontId="30" fillId="0" borderId="0" xfId="0" applyFont="1" applyFill="1"/>
    <xf numFmtId="0" fontId="25" fillId="4" borderId="0" xfId="0" applyFont="1" applyFill="1" applyAlignment="1">
      <alignment horizontal="center"/>
    </xf>
    <xf numFmtId="47" fontId="25" fillId="4" borderId="0" xfId="0" applyNumberFormat="1" applyFont="1" applyFill="1" applyAlignment="1">
      <alignment horizontal="center"/>
    </xf>
    <xf numFmtId="0" fontId="25" fillId="13" borderId="0" xfId="0" applyFont="1" applyFill="1" applyAlignment="1">
      <alignment horizontal="center"/>
    </xf>
    <xf numFmtId="47" fontId="26" fillId="11" borderId="0" xfId="0" applyNumberFormat="1" applyFont="1" applyFill="1" applyAlignment="1">
      <alignment horizontal="center"/>
    </xf>
    <xf numFmtId="49" fontId="8" fillId="13" borderId="0" xfId="0" applyNumberFormat="1" applyFont="1" applyFill="1" applyAlignment="1">
      <alignment horizontal="center"/>
    </xf>
    <xf numFmtId="49" fontId="8" fillId="13" borderId="0" xfId="0" applyNumberFormat="1" applyFont="1" applyFill="1"/>
    <xf numFmtId="49" fontId="9" fillId="13" borderId="0" xfId="0" applyNumberFormat="1" applyFont="1" applyFill="1"/>
    <xf numFmtId="49" fontId="25" fillId="13" borderId="0" xfId="0" applyNumberFormat="1" applyFont="1" applyFill="1"/>
    <xf numFmtId="49" fontId="5" fillId="13" borderId="0" xfId="0" applyNumberFormat="1" applyFont="1" applyFill="1"/>
    <xf numFmtId="49" fontId="14" fillId="13" borderId="0" xfId="0" applyNumberFormat="1" applyFont="1" applyFill="1"/>
    <xf numFmtId="49" fontId="13" fillId="13" borderId="0" xfId="0" applyNumberFormat="1" applyFont="1" applyFill="1"/>
    <xf numFmtId="49" fontId="6" fillId="13" borderId="0" xfId="0" applyNumberFormat="1" applyFont="1" applyFill="1"/>
    <xf numFmtId="49" fontId="26" fillId="13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0" fontId="13" fillId="13" borderId="0" xfId="0" applyFont="1" applyFill="1" applyAlignment="1">
      <alignment horizontal="center"/>
    </xf>
    <xf numFmtId="47" fontId="14" fillId="11" borderId="0" xfId="0" applyNumberFormat="1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49" fontId="8" fillId="14" borderId="0" xfId="0" applyNumberFormat="1" applyFont="1" applyFill="1" applyAlignment="1">
      <alignment horizontal="center"/>
    </xf>
    <xf numFmtId="49" fontId="8" fillId="14" borderId="0" xfId="0" applyNumberFormat="1" applyFont="1" applyFill="1"/>
    <xf numFmtId="49" fontId="9" fillId="14" borderId="0" xfId="0" applyNumberFormat="1" applyFont="1" applyFill="1"/>
    <xf numFmtId="49" fontId="25" fillId="14" borderId="0" xfId="0" applyNumberFormat="1" applyFont="1" applyFill="1"/>
    <xf numFmtId="49" fontId="13" fillId="14" borderId="0" xfId="0" applyNumberFormat="1" applyFont="1" applyFill="1"/>
    <xf numFmtId="49" fontId="5" fillId="14" borderId="0" xfId="0" applyNumberFormat="1" applyFont="1" applyFill="1"/>
    <xf numFmtId="49" fontId="14" fillId="14" borderId="0" xfId="0" applyNumberFormat="1" applyFont="1" applyFill="1"/>
    <xf numFmtId="49" fontId="6" fillId="14" borderId="0" xfId="0" applyNumberFormat="1" applyFont="1" applyFill="1"/>
    <xf numFmtId="49" fontId="26" fillId="14" borderId="0" xfId="0" applyNumberFormat="1" applyFont="1" applyFill="1"/>
    <xf numFmtId="0" fontId="31" fillId="0" borderId="0" xfId="0" applyFont="1" applyFill="1" applyAlignment="1">
      <alignment horizontal="center"/>
    </xf>
    <xf numFmtId="47" fontId="31" fillId="0" borderId="0" xfId="0" applyNumberFormat="1" applyFont="1" applyFill="1" applyAlignment="1">
      <alignment horizontal="center"/>
    </xf>
    <xf numFmtId="49" fontId="31" fillId="14" borderId="0" xfId="0" applyNumberFormat="1" applyFont="1" applyFill="1"/>
    <xf numFmtId="49" fontId="31" fillId="13" borderId="0" xfId="0" applyNumberFormat="1" applyFont="1" applyFill="1"/>
    <xf numFmtId="0" fontId="31" fillId="4" borderId="0" xfId="0" applyFont="1" applyFill="1" applyAlignment="1">
      <alignment horizontal="center"/>
    </xf>
    <xf numFmtId="47" fontId="31" fillId="4" borderId="0" xfId="0" applyNumberFormat="1" applyFont="1" applyFill="1" applyAlignment="1">
      <alignment horizontal="center"/>
    </xf>
    <xf numFmtId="47" fontId="32" fillId="9" borderId="0" xfId="0" applyNumberFormat="1" applyFont="1" applyFill="1" applyAlignment="1">
      <alignment horizontal="center"/>
    </xf>
    <xf numFmtId="0" fontId="31" fillId="13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47" fontId="32" fillId="11" borderId="0" xfId="0" applyNumberFormat="1" applyFont="1" applyFill="1" applyAlignment="1">
      <alignment horizontal="center"/>
    </xf>
    <xf numFmtId="47" fontId="32" fillId="0" borderId="0" xfId="0" applyNumberFormat="1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47" fontId="32" fillId="3" borderId="0" xfId="0" applyNumberFormat="1" applyFont="1" applyFill="1" applyAlignment="1">
      <alignment horizontal="center"/>
    </xf>
    <xf numFmtId="0" fontId="32" fillId="3" borderId="0" xfId="0" applyFont="1" applyFill="1"/>
    <xf numFmtId="0" fontId="19" fillId="15" borderId="0" xfId="0" applyFont="1" applyFill="1" applyAlignment="1">
      <alignment horizontal="left"/>
    </xf>
    <xf numFmtId="0" fontId="19" fillId="15" borderId="0" xfId="0" applyFont="1" applyFill="1" applyAlignment="1">
      <alignment horizontal="center"/>
    </xf>
    <xf numFmtId="49" fontId="19" fillId="15" borderId="0" xfId="0" applyNumberFormat="1" applyFont="1" applyFill="1" applyAlignment="1">
      <alignment horizontal="center"/>
    </xf>
    <xf numFmtId="0" fontId="8" fillId="15" borderId="0" xfId="0" applyFont="1" applyFill="1" applyAlignment="1">
      <alignment horizontal="center"/>
    </xf>
    <xf numFmtId="49" fontId="8" fillId="15" borderId="0" xfId="0" applyNumberFormat="1" applyFont="1" applyFill="1" applyAlignment="1">
      <alignment horizontal="center"/>
    </xf>
    <xf numFmtId="49" fontId="8" fillId="15" borderId="0" xfId="0" applyNumberFormat="1" applyFont="1" applyFill="1"/>
    <xf numFmtId="49" fontId="9" fillId="15" borderId="0" xfId="0" applyNumberFormat="1" applyFont="1" applyFill="1"/>
    <xf numFmtId="49" fontId="31" fillId="15" borderId="0" xfId="0" applyNumberFormat="1" applyFont="1" applyFill="1"/>
    <xf numFmtId="49" fontId="25" fillId="15" borderId="0" xfId="0" applyNumberFormat="1" applyFont="1" applyFill="1"/>
    <xf numFmtId="49" fontId="13" fillId="15" borderId="0" xfId="0" applyNumberFormat="1" applyFont="1" applyFill="1"/>
    <xf numFmtId="49" fontId="5" fillId="15" borderId="0" xfId="0" applyNumberFormat="1" applyFont="1" applyFill="1"/>
    <xf numFmtId="49" fontId="14" fillId="15" borderId="0" xfId="0" applyNumberFormat="1" applyFont="1" applyFill="1"/>
    <xf numFmtId="49" fontId="6" fillId="15" borderId="0" xfId="0" applyNumberFormat="1" applyFont="1" applyFill="1"/>
    <xf numFmtId="49" fontId="26" fillId="15" borderId="0" xfId="0" applyNumberFormat="1" applyFont="1" applyFill="1"/>
    <xf numFmtId="0" fontId="9" fillId="0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47" fontId="9" fillId="11" borderId="0" xfId="0" applyNumberFormat="1" applyFont="1" applyFill="1" applyAlignment="1">
      <alignment horizontal="center"/>
    </xf>
    <xf numFmtId="49" fontId="9" fillId="13" borderId="0" xfId="0" applyNumberFormat="1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49" fontId="9" fillId="14" borderId="0" xfId="0" applyNumberFormat="1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49" fontId="9" fillId="15" borderId="0" xfId="0" applyNumberFormat="1" applyFont="1" applyFill="1" applyAlignment="1">
      <alignment horizontal="center"/>
    </xf>
    <xf numFmtId="0" fontId="8" fillId="17" borderId="0" xfId="0" applyFont="1" applyFill="1"/>
    <xf numFmtId="0" fontId="9" fillId="17" borderId="0" xfId="0" applyFont="1" applyFill="1"/>
    <xf numFmtId="0" fontId="31" fillId="17" borderId="0" xfId="0" applyFont="1" applyFill="1"/>
    <xf numFmtId="0" fontId="25" fillId="17" borderId="0" xfId="0" applyFont="1" applyFill="1"/>
    <xf numFmtId="0" fontId="13" fillId="17" borderId="0" xfId="0" applyFont="1" applyFill="1"/>
    <xf numFmtId="0" fontId="5" fillId="17" borderId="0" xfId="0" applyFont="1" applyFill="1"/>
    <xf numFmtId="0" fontId="14" fillId="17" borderId="0" xfId="0" applyFont="1" applyFill="1"/>
    <xf numFmtId="0" fontId="6" fillId="17" borderId="0" xfId="0" applyFont="1" applyFill="1"/>
    <xf numFmtId="0" fontId="26" fillId="17" borderId="0" xfId="0" applyFont="1" applyFill="1"/>
    <xf numFmtId="47" fontId="31" fillId="9" borderId="0" xfId="0" applyNumberFormat="1" applyFont="1" applyFill="1" applyAlignment="1">
      <alignment horizontal="center"/>
    </xf>
    <xf numFmtId="0" fontId="31" fillId="11" borderId="0" xfId="0" applyFont="1" applyFill="1" applyAlignment="1">
      <alignment horizontal="center"/>
    </xf>
    <xf numFmtId="47" fontId="31" fillId="11" borderId="0" xfId="0" applyNumberFormat="1" applyFont="1" applyFill="1" applyAlignment="1">
      <alignment horizontal="center"/>
    </xf>
    <xf numFmtId="49" fontId="31" fillId="13" borderId="0" xfId="0" applyNumberFormat="1" applyFont="1" applyFill="1" applyAlignment="1">
      <alignment horizontal="center"/>
    </xf>
    <xf numFmtId="0" fontId="31" fillId="14" borderId="0" xfId="0" applyFont="1" applyFill="1" applyAlignment="1">
      <alignment horizontal="center"/>
    </xf>
    <xf numFmtId="49" fontId="31" fillId="14" borderId="0" xfId="0" applyNumberFormat="1" applyFont="1" applyFill="1" applyAlignment="1">
      <alignment horizontal="center"/>
    </xf>
    <xf numFmtId="0" fontId="31" fillId="15" borderId="0" xfId="0" applyFont="1" applyFill="1" applyAlignment="1">
      <alignment horizontal="center"/>
    </xf>
    <xf numFmtId="0" fontId="9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49" fontId="19" fillId="18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47" fontId="33" fillId="0" borderId="0" xfId="0" applyNumberFormat="1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49" fontId="5" fillId="14" borderId="0" xfId="0" applyNumberFormat="1" applyFont="1" applyFill="1" applyAlignment="1">
      <alignment horizontal="center"/>
    </xf>
    <xf numFmtId="0" fontId="25" fillId="14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49" fontId="6" fillId="14" borderId="0" xfId="0" applyNumberFormat="1" applyFont="1" applyFill="1" applyAlignment="1">
      <alignment horizontal="center"/>
    </xf>
    <xf numFmtId="0" fontId="26" fillId="14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20" fillId="18" borderId="0" xfId="0" applyFont="1" applyFill="1" applyAlignment="1">
      <alignment horizontal="center"/>
    </xf>
    <xf numFmtId="49" fontId="8" fillId="19" borderId="0" xfId="0" applyNumberFormat="1" applyFont="1" applyFill="1" applyAlignment="1">
      <alignment horizontal="center"/>
    </xf>
    <xf numFmtId="0" fontId="8" fillId="19" borderId="0" xfId="0" applyFont="1" applyFill="1" applyAlignment="1">
      <alignment horizontal="center"/>
    </xf>
    <xf numFmtId="49" fontId="9" fillId="19" borderId="0" xfId="0" applyNumberFormat="1" applyFont="1" applyFill="1"/>
    <xf numFmtId="0" fontId="9" fillId="19" borderId="0" xfId="0" applyFont="1" applyFill="1"/>
    <xf numFmtId="49" fontId="8" fillId="19" borderId="0" xfId="0" applyNumberFormat="1" applyFont="1" applyFill="1"/>
    <xf numFmtId="0" fontId="8" fillId="19" borderId="0" xfId="0" applyFont="1" applyFill="1"/>
    <xf numFmtId="49" fontId="5" fillId="19" borderId="0" xfId="0" applyNumberFormat="1" applyFont="1" applyFill="1"/>
    <xf numFmtId="0" fontId="5" fillId="19" borderId="0" xfId="0" applyFont="1" applyFill="1"/>
    <xf numFmtId="49" fontId="14" fillId="19" borderId="0" xfId="0" applyNumberFormat="1" applyFont="1" applyFill="1"/>
    <xf numFmtId="0" fontId="14" fillId="19" borderId="0" xfId="0" applyFont="1" applyFill="1"/>
    <xf numFmtId="49" fontId="25" fillId="19" borderId="0" xfId="0" applyNumberFormat="1" applyFont="1" applyFill="1"/>
    <xf numFmtId="0" fontId="25" fillId="19" borderId="0" xfId="0" applyFont="1" applyFill="1"/>
    <xf numFmtId="49" fontId="13" fillId="19" borderId="0" xfId="0" applyNumberFormat="1" applyFont="1" applyFill="1"/>
    <xf numFmtId="0" fontId="13" fillId="19" borderId="0" xfId="0" applyFont="1" applyFill="1"/>
    <xf numFmtId="49" fontId="26" fillId="19" borderId="0" xfId="0" applyNumberFormat="1" applyFont="1" applyFill="1"/>
    <xf numFmtId="0" fontId="26" fillId="19" borderId="0" xfId="0" applyFont="1" applyFill="1"/>
    <xf numFmtId="49" fontId="33" fillId="19" borderId="0" xfId="0" applyNumberFormat="1" applyFont="1" applyFill="1"/>
    <xf numFmtId="0" fontId="33" fillId="19" borderId="0" xfId="0" applyFont="1" applyFill="1"/>
    <xf numFmtId="49" fontId="6" fillId="19" borderId="0" xfId="0" applyNumberFormat="1" applyFont="1" applyFill="1"/>
    <xf numFmtId="0" fontId="6" fillId="19" borderId="0" xfId="0" applyFont="1" applyFill="1"/>
    <xf numFmtId="49" fontId="18" fillId="18" borderId="0" xfId="0" applyNumberFormat="1" applyFont="1" applyFill="1" applyAlignment="1">
      <alignment horizontal="left"/>
    </xf>
    <xf numFmtId="0" fontId="5" fillId="15" borderId="0" xfId="0" applyFont="1" applyFill="1" applyAlignment="1">
      <alignment horizontal="center"/>
    </xf>
    <xf numFmtId="0" fontId="25" fillId="15" borderId="0" xfId="0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0" fontId="14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26" fillId="15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19" fillId="20" borderId="0" xfId="0" applyFont="1" applyFill="1" applyAlignment="1">
      <alignment horizontal="center"/>
    </xf>
    <xf numFmtId="0" fontId="8" fillId="20" borderId="0" xfId="0" applyFont="1" applyFill="1" applyAlignment="1">
      <alignment horizontal="center"/>
    </xf>
    <xf numFmtId="0" fontId="8" fillId="20" borderId="0" xfId="0" applyNumberFormat="1" applyFont="1" applyFill="1" applyAlignment="1">
      <alignment horizontal="center"/>
    </xf>
    <xf numFmtId="0" fontId="8" fillId="20" borderId="0" xfId="0" applyFont="1" applyFill="1" applyAlignment="1">
      <alignment horizontal="left"/>
    </xf>
    <xf numFmtId="0" fontId="8" fillId="21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31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49" fontId="8" fillId="16" borderId="0" xfId="0" applyNumberFormat="1" applyFont="1" applyFill="1"/>
    <xf numFmtId="49" fontId="5" fillId="16" borderId="0" xfId="0" applyNumberFormat="1" applyFont="1" applyFill="1"/>
    <xf numFmtId="49" fontId="9" fillId="16" borderId="0" xfId="0" applyNumberFormat="1" applyFont="1" applyFill="1"/>
    <xf numFmtId="0" fontId="14" fillId="16" borderId="0" xfId="0" applyFont="1" applyFill="1" applyAlignment="1">
      <alignment horizontal="center"/>
    </xf>
    <xf numFmtId="49" fontId="14" fillId="16" borderId="0" xfId="0" applyNumberFormat="1" applyFont="1" applyFill="1"/>
    <xf numFmtId="0" fontId="6" fillId="16" borderId="0" xfId="0" applyFont="1" applyFill="1" applyAlignment="1">
      <alignment horizontal="center"/>
    </xf>
    <xf numFmtId="49" fontId="6" fillId="16" borderId="0" xfId="0" applyNumberFormat="1" applyFont="1" applyFill="1"/>
    <xf numFmtId="0" fontId="26" fillId="16" borderId="0" xfId="0" applyFont="1" applyFill="1" applyAlignment="1">
      <alignment horizontal="center"/>
    </xf>
    <xf numFmtId="49" fontId="26" fillId="16" borderId="0" xfId="0" applyNumberFormat="1" applyFont="1" applyFill="1"/>
    <xf numFmtId="0" fontId="12" fillId="16" borderId="0" xfId="0" applyFont="1" applyFill="1" applyAlignment="1">
      <alignment horizontal="center"/>
    </xf>
    <xf numFmtId="49" fontId="12" fillId="16" borderId="0" xfId="0" applyNumberFormat="1" applyFont="1" applyFill="1"/>
    <xf numFmtId="0" fontId="18" fillId="20" borderId="0" xfId="0" applyFont="1" applyFill="1" applyAlignment="1">
      <alignment horizontal="left"/>
    </xf>
    <xf numFmtId="0" fontId="18" fillId="20" borderId="0" xfId="0" applyFont="1" applyFill="1" applyAlignment="1">
      <alignment horizontal="center"/>
    </xf>
    <xf numFmtId="49" fontId="18" fillId="20" borderId="0" xfId="0" applyNumberFormat="1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20" fillId="2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12" fillId="18" borderId="0" xfId="0" applyNumberFormat="1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49" fontId="8" fillId="22" borderId="0" xfId="0" applyNumberFormat="1" applyFont="1" applyFill="1" applyAlignment="1">
      <alignment horizontal="center"/>
    </xf>
    <xf numFmtId="0" fontId="19" fillId="22" borderId="0" xfId="0" applyFont="1" applyFill="1" applyAlignment="1">
      <alignment horizontal="left"/>
    </xf>
    <xf numFmtId="0" fontId="19" fillId="22" borderId="0" xfId="0" applyFont="1" applyFill="1" applyAlignment="1">
      <alignment horizontal="center"/>
    </xf>
    <xf numFmtId="49" fontId="19" fillId="22" borderId="0" xfId="0" applyNumberFormat="1" applyFont="1" applyFill="1" applyAlignment="1">
      <alignment horizontal="center"/>
    </xf>
    <xf numFmtId="0" fontId="8" fillId="22" borderId="0" xfId="0" applyNumberFormat="1" applyFont="1" applyFill="1" applyAlignment="1">
      <alignment horizontal="center"/>
    </xf>
    <xf numFmtId="0" fontId="8" fillId="22" borderId="0" xfId="0" applyFont="1" applyFill="1" applyAlignment="1">
      <alignment horizontal="left"/>
    </xf>
    <xf numFmtId="0" fontId="9" fillId="22" borderId="0" xfId="0" applyFont="1" applyFill="1"/>
    <xf numFmtId="0" fontId="9" fillId="22" borderId="0" xfId="0" applyFont="1" applyFill="1" applyAlignment="1">
      <alignment horizontal="center"/>
    </xf>
    <xf numFmtId="0" fontId="8" fillId="22" borderId="0" xfId="0" applyFont="1" applyFill="1"/>
    <xf numFmtId="0" fontId="25" fillId="22" borderId="0" xfId="0" applyFont="1" applyFill="1"/>
    <xf numFmtId="0" fontId="13" fillId="22" borderId="0" xfId="0" applyFont="1" applyFill="1"/>
    <xf numFmtId="0" fontId="5" fillId="22" borderId="0" xfId="0" applyFont="1" applyFill="1"/>
    <xf numFmtId="0" fontId="14" fillId="22" borderId="0" xfId="0" applyFont="1" applyFill="1"/>
    <xf numFmtId="0" fontId="26" fillId="22" borderId="0" xfId="0" applyFont="1" applyFill="1"/>
    <xf numFmtId="0" fontId="6" fillId="22" borderId="0" xfId="0" applyFont="1" applyFill="1"/>
    <xf numFmtId="0" fontId="6" fillId="22" borderId="0" xfId="0" applyFont="1" applyFill="1" applyAlignment="1">
      <alignment horizontal="center"/>
    </xf>
    <xf numFmtId="49" fontId="12" fillId="20" borderId="0" xfId="0" applyNumberFormat="1" applyFont="1" applyFill="1" applyAlignment="1">
      <alignment horizontal="center"/>
    </xf>
    <xf numFmtId="49" fontId="8" fillId="21" borderId="0" xfId="0" applyNumberFormat="1" applyFont="1" applyFill="1" applyAlignment="1">
      <alignment horizontal="center"/>
    </xf>
    <xf numFmtId="0" fontId="19" fillId="23" borderId="0" xfId="0" applyFont="1" applyFill="1" applyAlignment="1">
      <alignment horizontal="left"/>
    </xf>
    <xf numFmtId="0" fontId="19" fillId="23" borderId="0" xfId="0" applyFont="1" applyFill="1" applyAlignment="1">
      <alignment horizontal="center"/>
    </xf>
    <xf numFmtId="49" fontId="19" fillId="23" borderId="0" xfId="0" applyNumberFormat="1" applyFont="1" applyFill="1" applyAlignment="1">
      <alignment horizontal="center"/>
    </xf>
    <xf numFmtId="0" fontId="8" fillId="23" borderId="0" xfId="0" applyFont="1" applyFill="1" applyAlignment="1">
      <alignment horizontal="center"/>
    </xf>
    <xf numFmtId="0" fontId="8" fillId="23" borderId="0" xfId="0" applyNumberFormat="1" applyFont="1" applyFill="1" applyAlignment="1">
      <alignment horizontal="center"/>
    </xf>
    <xf numFmtId="0" fontId="8" fillId="23" borderId="0" xfId="0" applyFont="1" applyFill="1" applyAlignment="1">
      <alignment horizontal="left"/>
    </xf>
    <xf numFmtId="0" fontId="8" fillId="23" borderId="0" xfId="0" applyFont="1" applyFill="1"/>
    <xf numFmtId="0" fontId="5" fillId="23" borderId="0" xfId="0" applyFont="1" applyFill="1"/>
    <xf numFmtId="0" fontId="5" fillId="23" borderId="0" xfId="0" applyFont="1" applyFill="1" applyAlignment="1">
      <alignment horizontal="center"/>
    </xf>
    <xf numFmtId="0" fontId="31" fillId="23" borderId="0" xfId="0" applyFont="1" applyFill="1" applyAlignment="1">
      <alignment horizontal="center"/>
    </xf>
    <xf numFmtId="0" fontId="9" fillId="23" borderId="0" xfId="0" applyFont="1" applyFill="1" applyAlignment="1">
      <alignment horizontal="center"/>
    </xf>
    <xf numFmtId="0" fontId="9" fillId="23" borderId="0" xfId="0" applyFont="1" applyFill="1"/>
    <xf numFmtId="0" fontId="13" fillId="23" borderId="0" xfId="0" applyFont="1" applyFill="1"/>
    <xf numFmtId="0" fontId="14" fillId="23" borderId="0" xfId="0" applyFont="1" applyFill="1"/>
    <xf numFmtId="0" fontId="6" fillId="23" borderId="0" xfId="0" applyFont="1" applyFill="1"/>
    <xf numFmtId="0" fontId="31" fillId="23" borderId="0" xfId="0" applyFont="1" applyFill="1"/>
    <xf numFmtId="0" fontId="25" fillId="23" borderId="0" xfId="0" applyFont="1" applyFill="1"/>
    <xf numFmtId="0" fontId="26" fillId="23" borderId="0" xfId="0" applyFont="1" applyFill="1"/>
    <xf numFmtId="0" fontId="19" fillId="19" borderId="0" xfId="0" applyFont="1" applyFill="1" applyAlignment="1">
      <alignment horizontal="left"/>
    </xf>
    <xf numFmtId="0" fontId="19" fillId="19" borderId="0" xfId="0" applyFont="1" applyFill="1" applyAlignment="1">
      <alignment horizontal="center"/>
    </xf>
    <xf numFmtId="49" fontId="19" fillId="19" borderId="0" xfId="0" applyNumberFormat="1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49" fontId="8" fillId="23" borderId="0" xfId="0" applyNumberFormat="1" applyFont="1" applyFill="1" applyAlignment="1">
      <alignment horizontal="center"/>
    </xf>
    <xf numFmtId="49" fontId="5" fillId="21" borderId="0" xfId="0" applyNumberFormat="1" applyFont="1" applyFill="1"/>
    <xf numFmtId="49" fontId="8" fillId="21" borderId="0" xfId="0" applyNumberFormat="1" applyFont="1" applyFill="1"/>
    <xf numFmtId="49" fontId="9" fillId="21" borderId="0" xfId="0" applyNumberFormat="1" applyFont="1" applyFill="1"/>
    <xf numFmtId="49" fontId="14" fillId="21" borderId="0" xfId="0" applyNumberFormat="1" applyFont="1" applyFill="1"/>
    <xf numFmtId="49" fontId="25" fillId="21" borderId="0" xfId="0" applyNumberFormat="1" applyFont="1" applyFill="1"/>
    <xf numFmtId="49" fontId="26" fillId="21" borderId="0" xfId="0" applyNumberFormat="1" applyFont="1" applyFill="1"/>
    <xf numFmtId="49" fontId="13" fillId="21" borderId="0" xfId="0" applyNumberFormat="1" applyFont="1" applyFill="1"/>
    <xf numFmtId="49" fontId="6" fillId="21" borderId="0" xfId="0" applyNumberFormat="1" applyFont="1" applyFill="1"/>
    <xf numFmtId="49" fontId="31" fillId="21" borderId="0" xfId="0" applyNumberFormat="1" applyFont="1" applyFill="1"/>
    <xf numFmtId="49" fontId="9" fillId="21" borderId="0" xfId="0" applyNumberFormat="1" applyFont="1" applyFill="1" applyAlignment="1">
      <alignment horizontal="center"/>
    </xf>
    <xf numFmtId="49" fontId="5" fillId="15" borderId="0" xfId="0" applyNumberFormat="1" applyFont="1" applyFill="1" applyAlignment="1">
      <alignment horizontal="center"/>
    </xf>
    <xf numFmtId="49" fontId="14" fillId="15" borderId="0" xfId="0" applyNumberFormat="1" applyFont="1" applyFill="1" applyAlignment="1">
      <alignment horizontal="center"/>
    </xf>
    <xf numFmtId="49" fontId="25" fillId="15" borderId="0" xfId="0" applyNumberFormat="1" applyFont="1" applyFill="1" applyAlignment="1">
      <alignment horizontal="center"/>
    </xf>
    <xf numFmtId="49" fontId="26" fillId="15" borderId="0" xfId="0" applyNumberFormat="1" applyFont="1" applyFill="1" applyAlignment="1">
      <alignment horizontal="center"/>
    </xf>
    <xf numFmtId="49" fontId="13" fillId="15" borderId="0" xfId="0" applyNumberFormat="1" applyFont="1" applyFill="1" applyAlignment="1">
      <alignment horizontal="center"/>
    </xf>
    <xf numFmtId="49" fontId="6" fillId="15" borderId="0" xfId="0" applyNumberFormat="1" applyFont="1" applyFill="1" applyAlignment="1">
      <alignment horizontal="center"/>
    </xf>
    <xf numFmtId="49" fontId="31" fillId="1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7" fontId="10" fillId="0" borderId="0" xfId="0" applyNumberFormat="1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15" borderId="0" xfId="0" applyFont="1" applyFill="1" applyAlignment="1">
      <alignment horizontal="center"/>
    </xf>
    <xf numFmtId="49" fontId="32" fillId="15" borderId="0" xfId="0" applyNumberFormat="1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 applyAlignment="1">
      <alignment horizontal="center"/>
    </xf>
    <xf numFmtId="0" fontId="6" fillId="23" borderId="0" xfId="0" applyFont="1" applyFill="1" applyAlignment="1">
      <alignment horizontal="center"/>
    </xf>
    <xf numFmtId="0" fontId="20" fillId="16" borderId="0" xfId="0" applyFont="1" applyFill="1" applyAlignment="1">
      <alignment horizontal="center"/>
    </xf>
    <xf numFmtId="49" fontId="20" fillId="16" borderId="0" xfId="0" applyNumberFormat="1" applyFont="1" applyFill="1"/>
    <xf numFmtId="0" fontId="32" fillId="23" borderId="0" xfId="0" applyFont="1" applyFill="1" applyAlignment="1">
      <alignment horizontal="center"/>
    </xf>
    <xf numFmtId="49" fontId="5" fillId="16" borderId="0" xfId="0" applyNumberFormat="1" applyFont="1" applyFill="1" applyAlignment="1">
      <alignment horizontal="center"/>
    </xf>
    <xf numFmtId="0" fontId="32" fillId="23" borderId="0" xfId="0" applyFont="1" applyFill="1"/>
    <xf numFmtId="0" fontId="32" fillId="16" borderId="0" xfId="0" applyFont="1" applyFill="1" applyAlignment="1">
      <alignment horizontal="center"/>
    </xf>
    <xf numFmtId="49" fontId="32" fillId="16" borderId="0" xfId="0" applyNumberFormat="1" applyFont="1" applyFill="1"/>
    <xf numFmtId="0" fontId="5" fillId="0" borderId="0" xfId="0" applyNumberFormat="1" applyFont="1" applyFill="1" applyAlignment="1">
      <alignment horizontal="center"/>
    </xf>
    <xf numFmtId="49" fontId="6" fillId="16" borderId="0" xfId="0" applyNumberFormat="1" applyFont="1" applyFill="1" applyAlignment="1">
      <alignment horizontal="center"/>
    </xf>
    <xf numFmtId="0" fontId="13" fillId="21" borderId="0" xfId="0" applyFont="1" applyFill="1" applyAlignment="1">
      <alignment horizontal="center"/>
    </xf>
    <xf numFmtId="0" fontId="25" fillId="21" borderId="0" xfId="0" applyFont="1" applyFill="1" applyAlignment="1">
      <alignment horizontal="center"/>
    </xf>
    <xf numFmtId="0" fontId="6" fillId="21" borderId="0" xfId="0" applyFont="1" applyFill="1" applyAlignment="1">
      <alignment horizontal="center"/>
    </xf>
    <xf numFmtId="0" fontId="14" fillId="21" borderId="0" xfId="0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0" fontId="13" fillId="23" borderId="0" xfId="0" applyFont="1" applyFill="1" applyAlignment="1">
      <alignment horizontal="center"/>
    </xf>
    <xf numFmtId="0" fontId="14" fillId="23" borderId="0" xfId="0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0" fontId="25" fillId="23" borderId="0" xfId="0" applyFont="1" applyFill="1" applyAlignment="1">
      <alignment horizontal="center"/>
    </xf>
    <xf numFmtId="0" fontId="5" fillId="13" borderId="0" xfId="0" applyFont="1" applyFill="1" applyAlignment="1">
      <alignment horizontal="left"/>
    </xf>
    <xf numFmtId="0" fontId="34" fillId="2" borderId="0" xfId="0" applyFont="1" applyFill="1" applyAlignment="1">
      <alignment horizontal="center"/>
    </xf>
    <xf numFmtId="0" fontId="34" fillId="4" borderId="0" xfId="0" applyFont="1" applyFill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47" fontId="34" fillId="0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47" fontId="35" fillId="0" borderId="0" xfId="0" applyNumberFormat="1" applyFont="1" applyFill="1" applyAlignment="1">
      <alignment horizontal="center"/>
    </xf>
    <xf numFmtId="0" fontId="34" fillId="3" borderId="0" xfId="0" applyFont="1" applyFill="1"/>
    <xf numFmtId="0" fontId="34" fillId="3" borderId="0" xfId="0" applyFont="1" applyFill="1" applyAlignment="1">
      <alignment horizontal="center"/>
    </xf>
    <xf numFmtId="47" fontId="34" fillId="3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0" fillId="0" borderId="0" xfId="0" applyFont="1"/>
    <xf numFmtId="0" fontId="32" fillId="14" borderId="0" xfId="0" applyFont="1" applyFill="1" applyAlignment="1">
      <alignment horizontal="center"/>
    </xf>
    <xf numFmtId="49" fontId="32" fillId="14" borderId="0" xfId="0" applyNumberFormat="1" applyFont="1" applyFill="1"/>
    <xf numFmtId="49" fontId="32" fillId="14" borderId="0" xfId="0" applyNumberFormat="1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0" fontId="18" fillId="18" borderId="0" xfId="0" applyNumberFormat="1" applyFont="1" applyFill="1" applyAlignment="1">
      <alignment horizontal="left"/>
    </xf>
    <xf numFmtId="0" fontId="18" fillId="18" borderId="0" xfId="0" applyNumberFormat="1" applyFont="1" applyFill="1" applyAlignment="1"/>
    <xf numFmtId="0" fontId="18" fillId="18" borderId="0" xfId="0" applyNumberFormat="1" applyFont="1" applyFill="1" applyAlignment="1">
      <alignment horizontal="center"/>
    </xf>
    <xf numFmtId="0" fontId="8" fillId="18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left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E600E6"/>
      <color rgb="FFFF00FF"/>
      <color rgb="FFFF66FF"/>
      <color rgb="FFFF3399"/>
      <color rgb="FFCC0000"/>
      <color rgb="FF932172"/>
      <color rgb="FFFF3300"/>
      <color rgb="FFBF2B95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M132"/>
  <sheetViews>
    <sheetView showGridLines="0" tabSelected="1" workbookViewId="0">
      <selection activeCell="E111" sqref="E111"/>
    </sheetView>
  </sheetViews>
  <sheetFormatPr defaultRowHeight="15.75" x14ac:dyDescent="0.25"/>
  <cols>
    <col min="1" max="1" width="8.5703125" style="39" customWidth="1"/>
    <col min="2" max="2" width="9.5703125" style="39" customWidth="1"/>
    <col min="3" max="3" width="5.5703125" style="39" bestFit="1" customWidth="1"/>
    <col min="4" max="4" width="8.140625" style="40" bestFit="1" customWidth="1"/>
    <col min="5" max="5" width="35.140625" style="6" customWidth="1"/>
    <col min="6" max="6" width="18.140625" style="39" customWidth="1"/>
    <col min="7" max="7" width="26.140625" style="39" customWidth="1"/>
    <col min="8" max="8" width="9.140625" style="39" bestFit="1" customWidth="1"/>
    <col min="9" max="9" width="18.5703125" style="40" bestFit="1" customWidth="1"/>
    <col min="10" max="10" width="18.85546875" style="5" bestFit="1" customWidth="1"/>
    <col min="11" max="11" width="27.5703125" style="5" bestFit="1" customWidth="1"/>
    <col min="12" max="12" width="4.42578125" style="6" bestFit="1" customWidth="1"/>
    <col min="13" max="18" width="9.140625" style="6"/>
    <col min="19" max="19" width="28.42578125" style="6" bestFit="1" customWidth="1"/>
    <col min="20" max="16384" width="9.140625" style="6"/>
  </cols>
  <sheetData>
    <row r="1" spans="1:13" s="7" customFormat="1" ht="26.25" x14ac:dyDescent="0.4">
      <c r="A1" s="1" t="s">
        <v>0</v>
      </c>
      <c r="B1" s="97"/>
      <c r="C1" s="1"/>
      <c r="D1" s="2"/>
      <c r="E1" s="1"/>
      <c r="F1" s="111"/>
      <c r="G1" s="3"/>
      <c r="H1" s="114"/>
      <c r="I1" s="4"/>
      <c r="J1" s="4"/>
      <c r="K1" s="5"/>
      <c r="L1" s="6"/>
    </row>
    <row r="2" spans="1:13" s="11" customFormat="1" x14ac:dyDescent="0.25">
      <c r="A2" s="8" t="s">
        <v>2</v>
      </c>
      <c r="B2" s="8" t="s">
        <v>1</v>
      </c>
      <c r="C2" s="8" t="s">
        <v>4</v>
      </c>
      <c r="D2" s="9" t="s">
        <v>3</v>
      </c>
      <c r="E2" s="10" t="s">
        <v>5</v>
      </c>
      <c r="F2" s="11" t="s">
        <v>6</v>
      </c>
      <c r="G2" s="11" t="s">
        <v>7</v>
      </c>
      <c r="H2" s="91" t="s">
        <v>200</v>
      </c>
      <c r="I2" s="12" t="s">
        <v>8</v>
      </c>
      <c r="J2" s="13" t="s">
        <v>9</v>
      </c>
      <c r="K2" s="5"/>
      <c r="L2" s="6"/>
    </row>
    <row r="3" spans="1:13" s="16" customFormat="1" x14ac:dyDescent="0.25">
      <c r="A3" s="17">
        <v>150</v>
      </c>
      <c r="B3" s="17">
        <v>1</v>
      </c>
      <c r="C3" s="19">
        <v>60</v>
      </c>
      <c r="D3" s="18">
        <v>1.7361111111111112E-4</v>
      </c>
      <c r="E3" s="20" t="s">
        <v>15</v>
      </c>
      <c r="F3" s="21" t="s">
        <v>16</v>
      </c>
      <c r="G3" s="21" t="s">
        <v>17</v>
      </c>
      <c r="H3" s="21" t="s">
        <v>12</v>
      </c>
      <c r="I3" s="22" t="s">
        <v>18</v>
      </c>
      <c r="J3" s="5" t="s">
        <v>13</v>
      </c>
      <c r="K3" s="14" t="s">
        <v>14</v>
      </c>
      <c r="L3" s="15">
        <f t="shared" ref="L3:L16" si="0">COUNTIF($G$3:$G$115,K3)</f>
        <v>5</v>
      </c>
    </row>
    <row r="4" spans="1:13" s="16" customFormat="1" x14ac:dyDescent="0.25">
      <c r="A4" s="17">
        <v>149</v>
      </c>
      <c r="B4" s="17">
        <v>2</v>
      </c>
      <c r="C4" s="26">
        <v>56</v>
      </c>
      <c r="D4" s="25">
        <v>1.7708333333333335E-4</v>
      </c>
      <c r="E4" s="5" t="s">
        <v>20</v>
      </c>
      <c r="F4" s="27" t="s">
        <v>16</v>
      </c>
      <c r="G4" s="27" t="s">
        <v>21</v>
      </c>
      <c r="H4" s="27" t="s">
        <v>12</v>
      </c>
      <c r="I4" s="28"/>
      <c r="J4" s="5" t="s">
        <v>13</v>
      </c>
      <c r="K4" s="23" t="s">
        <v>19</v>
      </c>
      <c r="L4" s="24">
        <f t="shared" si="0"/>
        <v>14</v>
      </c>
    </row>
    <row r="5" spans="1:13" s="16" customFormat="1" x14ac:dyDescent="0.25">
      <c r="A5" s="17">
        <v>148</v>
      </c>
      <c r="B5" s="17">
        <v>3</v>
      </c>
      <c r="C5" s="26">
        <v>39</v>
      </c>
      <c r="D5" s="25">
        <v>1.7939814814814817E-4</v>
      </c>
      <c r="E5" s="5" t="s">
        <v>23</v>
      </c>
      <c r="F5" s="27" t="s">
        <v>16</v>
      </c>
      <c r="G5" s="27" t="s">
        <v>17</v>
      </c>
      <c r="H5" s="27" t="s">
        <v>12</v>
      </c>
      <c r="I5" s="28"/>
      <c r="J5" s="5" t="s">
        <v>13</v>
      </c>
      <c r="K5" s="14" t="s">
        <v>22</v>
      </c>
      <c r="L5" s="15">
        <f t="shared" si="0"/>
        <v>1</v>
      </c>
    </row>
    <row r="6" spans="1:13" s="16" customFormat="1" x14ac:dyDescent="0.25">
      <c r="A6" s="17">
        <v>147</v>
      </c>
      <c r="B6" s="17">
        <v>4</v>
      </c>
      <c r="C6" s="30">
        <v>58</v>
      </c>
      <c r="D6" s="29">
        <v>1.8055555555555555E-4</v>
      </c>
      <c r="E6" s="31" t="s">
        <v>25</v>
      </c>
      <c r="F6" s="32" t="s">
        <v>11</v>
      </c>
      <c r="G6" s="32" t="s">
        <v>24</v>
      </c>
      <c r="H6" s="32" t="s">
        <v>12</v>
      </c>
      <c r="I6" s="33" t="str">
        <f>F6</f>
        <v>SENIOR</v>
      </c>
      <c r="J6" s="31" t="s">
        <v>13</v>
      </c>
      <c r="K6" s="23" t="s">
        <v>24</v>
      </c>
      <c r="L6" s="24">
        <f t="shared" si="0"/>
        <v>6</v>
      </c>
      <c r="M6" s="6"/>
    </row>
    <row r="7" spans="1:13" s="16" customFormat="1" x14ac:dyDescent="0.25">
      <c r="A7" s="17">
        <v>146</v>
      </c>
      <c r="B7" s="17">
        <v>5</v>
      </c>
      <c r="C7" s="35">
        <v>54</v>
      </c>
      <c r="D7" s="34">
        <v>1.8171296296296295E-4</v>
      </c>
      <c r="E7" s="36" t="s">
        <v>27</v>
      </c>
      <c r="F7" s="11" t="s">
        <v>28</v>
      </c>
      <c r="G7" s="11" t="s">
        <v>24</v>
      </c>
      <c r="H7" s="11" t="s">
        <v>12</v>
      </c>
      <c r="I7" s="12" t="str">
        <f>F7</f>
        <v>JUNIOR</v>
      </c>
      <c r="J7" s="36" t="s">
        <v>13</v>
      </c>
      <c r="K7" s="14" t="s">
        <v>26</v>
      </c>
      <c r="L7" s="15">
        <f t="shared" si="0"/>
        <v>15</v>
      </c>
    </row>
    <row r="8" spans="1:13" x14ac:dyDescent="0.25">
      <c r="A8" s="17">
        <v>146</v>
      </c>
      <c r="B8" s="17">
        <v>5</v>
      </c>
      <c r="C8" s="38">
        <v>53</v>
      </c>
      <c r="D8" s="37">
        <v>1.8171296296296295E-4</v>
      </c>
      <c r="E8" s="6" t="s">
        <v>29</v>
      </c>
      <c r="F8" s="39" t="s">
        <v>30</v>
      </c>
      <c r="G8" s="39" t="s">
        <v>17</v>
      </c>
      <c r="H8" s="39" t="s">
        <v>12</v>
      </c>
      <c r="J8" s="5" t="s">
        <v>13</v>
      </c>
      <c r="K8" s="23" t="s">
        <v>17</v>
      </c>
      <c r="L8" s="24">
        <f t="shared" si="0"/>
        <v>59</v>
      </c>
      <c r="M8" s="16"/>
    </row>
    <row r="9" spans="1:13" s="16" customFormat="1" x14ac:dyDescent="0.25">
      <c r="A9" s="17">
        <v>145</v>
      </c>
      <c r="B9" s="17">
        <v>6</v>
      </c>
      <c r="C9" s="38">
        <v>53</v>
      </c>
      <c r="D9" s="37">
        <v>1.8287037037037038E-4</v>
      </c>
      <c r="E9" s="6" t="s">
        <v>32</v>
      </c>
      <c r="F9" s="39" t="s">
        <v>16</v>
      </c>
      <c r="G9" s="39" t="s">
        <v>17</v>
      </c>
      <c r="H9" s="39" t="s">
        <v>12</v>
      </c>
      <c r="I9" s="40"/>
      <c r="J9" s="5" t="s">
        <v>33</v>
      </c>
      <c r="K9" s="14" t="s">
        <v>31</v>
      </c>
      <c r="L9" s="15">
        <f t="shared" si="0"/>
        <v>1</v>
      </c>
    </row>
    <row r="10" spans="1:13" s="16" customFormat="1" x14ac:dyDescent="0.25">
      <c r="A10" s="17">
        <v>144</v>
      </c>
      <c r="B10" s="17">
        <v>7</v>
      </c>
      <c r="C10" s="26">
        <v>63</v>
      </c>
      <c r="D10" s="25">
        <v>1.8287037037037038E-4</v>
      </c>
      <c r="E10" s="41" t="s">
        <v>10</v>
      </c>
      <c r="F10" s="27" t="s">
        <v>11</v>
      </c>
      <c r="G10" s="27" t="s">
        <v>34</v>
      </c>
      <c r="H10" s="27" t="s">
        <v>12</v>
      </c>
      <c r="I10" s="28"/>
      <c r="J10" s="5" t="s">
        <v>13</v>
      </c>
      <c r="K10" s="23" t="s">
        <v>21</v>
      </c>
      <c r="L10" s="24">
        <f t="shared" si="0"/>
        <v>1</v>
      </c>
    </row>
    <row r="11" spans="1:13" s="16" customFormat="1" x14ac:dyDescent="0.25">
      <c r="A11" s="17">
        <v>143</v>
      </c>
      <c r="B11" s="17">
        <v>8</v>
      </c>
      <c r="C11" s="30">
        <v>49</v>
      </c>
      <c r="D11" s="29">
        <v>1.8402777777777778E-4</v>
      </c>
      <c r="E11" s="42" t="s">
        <v>35</v>
      </c>
      <c r="F11" s="32" t="s">
        <v>36</v>
      </c>
      <c r="G11" s="32" t="s">
        <v>24</v>
      </c>
      <c r="H11" s="32" t="s">
        <v>12</v>
      </c>
      <c r="I11" s="12" t="str">
        <f>F11</f>
        <v>SUB 23</v>
      </c>
      <c r="J11" s="5" t="s">
        <v>13</v>
      </c>
      <c r="K11" s="14" t="s">
        <v>34</v>
      </c>
      <c r="L11" s="15">
        <f t="shared" si="0"/>
        <v>1</v>
      </c>
    </row>
    <row r="12" spans="1:13" s="16" customFormat="1" x14ac:dyDescent="0.25">
      <c r="A12" s="17">
        <v>142</v>
      </c>
      <c r="B12" s="17">
        <v>9</v>
      </c>
      <c r="C12" s="30">
        <v>44</v>
      </c>
      <c r="D12" s="29">
        <v>1.8749999999999998E-4</v>
      </c>
      <c r="E12" s="31" t="s">
        <v>38</v>
      </c>
      <c r="F12" s="32" t="s">
        <v>39</v>
      </c>
      <c r="G12" s="32" t="s">
        <v>17</v>
      </c>
      <c r="H12" s="32" t="s">
        <v>12</v>
      </c>
      <c r="I12" s="12" t="str">
        <f>F12</f>
        <v>MASTER D</v>
      </c>
      <c r="J12" s="5" t="s">
        <v>13</v>
      </c>
      <c r="K12" s="23" t="s">
        <v>37</v>
      </c>
      <c r="L12" s="24">
        <f t="shared" si="0"/>
        <v>1</v>
      </c>
    </row>
    <row r="13" spans="1:13" s="16" customFormat="1" x14ac:dyDescent="0.25">
      <c r="A13" s="17">
        <v>141</v>
      </c>
      <c r="B13" s="17">
        <v>10</v>
      </c>
      <c r="C13" s="30">
        <v>39</v>
      </c>
      <c r="D13" s="29">
        <v>1.8865740740740743E-4</v>
      </c>
      <c r="E13" s="31" t="s">
        <v>41</v>
      </c>
      <c r="F13" s="32" t="s">
        <v>42</v>
      </c>
      <c r="G13" s="32" t="s">
        <v>37</v>
      </c>
      <c r="H13" s="32" t="s">
        <v>12</v>
      </c>
      <c r="I13" s="12" t="str">
        <f>F13</f>
        <v>MASTER A</v>
      </c>
      <c r="J13" s="5" t="s">
        <v>13</v>
      </c>
      <c r="K13" s="14" t="s">
        <v>40</v>
      </c>
      <c r="L13" s="15">
        <f t="shared" si="0"/>
        <v>2</v>
      </c>
    </row>
    <row r="14" spans="1:13" s="16" customFormat="1" x14ac:dyDescent="0.25">
      <c r="A14" s="17">
        <v>140</v>
      </c>
      <c r="B14" s="17">
        <v>11</v>
      </c>
      <c r="C14" s="26">
        <v>51</v>
      </c>
      <c r="D14" s="25">
        <v>1.8865740740740743E-4</v>
      </c>
      <c r="E14" s="5" t="s">
        <v>44</v>
      </c>
      <c r="F14" s="27" t="s">
        <v>16</v>
      </c>
      <c r="G14" s="27" t="s">
        <v>17</v>
      </c>
      <c r="H14" s="27" t="s">
        <v>12</v>
      </c>
      <c r="I14" s="28"/>
      <c r="J14" s="5" t="s">
        <v>13</v>
      </c>
      <c r="K14" s="23" t="s">
        <v>43</v>
      </c>
      <c r="L14" s="24">
        <f t="shared" si="0"/>
        <v>1</v>
      </c>
    </row>
    <row r="15" spans="1:13" s="16" customFormat="1" x14ac:dyDescent="0.25">
      <c r="A15" s="17">
        <v>139</v>
      </c>
      <c r="B15" s="17">
        <v>12</v>
      </c>
      <c r="C15" s="26">
        <v>54</v>
      </c>
      <c r="D15" s="25">
        <v>1.8865740740740743E-4</v>
      </c>
      <c r="E15" s="5" t="s">
        <v>46</v>
      </c>
      <c r="F15" s="27" t="s">
        <v>16</v>
      </c>
      <c r="G15" s="27" t="s">
        <v>17</v>
      </c>
      <c r="H15" s="27" t="s">
        <v>12</v>
      </c>
      <c r="I15" s="28"/>
      <c r="J15" s="5" t="s">
        <v>13</v>
      </c>
      <c r="K15" s="43" t="s">
        <v>45</v>
      </c>
      <c r="L15" s="15">
        <f t="shared" si="0"/>
        <v>1</v>
      </c>
    </row>
    <row r="16" spans="1:13" s="16" customFormat="1" x14ac:dyDescent="0.25">
      <c r="A16" s="17">
        <v>138</v>
      </c>
      <c r="B16" s="17">
        <v>13</v>
      </c>
      <c r="C16" s="26">
        <v>59</v>
      </c>
      <c r="D16" s="25">
        <v>1.8865740740740743E-4</v>
      </c>
      <c r="E16" s="5" t="s">
        <v>48</v>
      </c>
      <c r="F16" s="27" t="s">
        <v>36</v>
      </c>
      <c r="G16" s="27" t="s">
        <v>24</v>
      </c>
      <c r="H16" s="27" t="s">
        <v>12</v>
      </c>
      <c r="I16" s="28"/>
      <c r="J16" s="5" t="s">
        <v>13</v>
      </c>
      <c r="K16" s="23" t="s">
        <v>47</v>
      </c>
      <c r="L16" s="24">
        <f t="shared" si="0"/>
        <v>1</v>
      </c>
    </row>
    <row r="17" spans="1:12" s="16" customFormat="1" x14ac:dyDescent="0.25">
      <c r="A17" s="17">
        <v>137</v>
      </c>
      <c r="B17" s="17">
        <v>14</v>
      </c>
      <c r="C17" s="26">
        <v>51</v>
      </c>
      <c r="D17" s="25">
        <v>1.8981481481481478E-4</v>
      </c>
      <c r="E17" s="5" t="s">
        <v>50</v>
      </c>
      <c r="F17" s="27" t="s">
        <v>16</v>
      </c>
      <c r="G17" s="27" t="s">
        <v>17</v>
      </c>
      <c r="H17" s="27" t="s">
        <v>12</v>
      </c>
      <c r="I17" s="28"/>
      <c r="J17" s="5" t="s">
        <v>13</v>
      </c>
      <c r="K17" s="44" t="s">
        <v>49</v>
      </c>
      <c r="L17" s="45">
        <f>SUM(L3:L16)</f>
        <v>109</v>
      </c>
    </row>
    <row r="18" spans="1:12" s="16" customFormat="1" x14ac:dyDescent="0.25">
      <c r="A18" s="17">
        <v>136</v>
      </c>
      <c r="B18" s="17">
        <v>15</v>
      </c>
      <c r="C18" s="26">
        <v>51</v>
      </c>
      <c r="D18" s="25">
        <v>1.8981481481481478E-4</v>
      </c>
      <c r="E18" s="5" t="s">
        <v>51</v>
      </c>
      <c r="F18" s="27" t="s">
        <v>16</v>
      </c>
      <c r="G18" s="27" t="s">
        <v>17</v>
      </c>
      <c r="H18" s="27" t="s">
        <v>12</v>
      </c>
      <c r="I18" s="28"/>
      <c r="J18" s="5" t="s">
        <v>13</v>
      </c>
      <c r="K18" s="5"/>
    </row>
    <row r="19" spans="1:12" s="16" customFormat="1" x14ac:dyDescent="0.25">
      <c r="A19" s="17">
        <v>135</v>
      </c>
      <c r="B19" s="17">
        <v>16</v>
      </c>
      <c r="C19" s="30">
        <v>58</v>
      </c>
      <c r="D19" s="29">
        <v>1.8981481481481478E-4</v>
      </c>
      <c r="E19" s="31" t="s">
        <v>52</v>
      </c>
      <c r="F19" s="32" t="s">
        <v>53</v>
      </c>
      <c r="G19" s="32" t="s">
        <v>26</v>
      </c>
      <c r="H19" s="32" t="s">
        <v>12</v>
      </c>
      <c r="I19" s="12" t="str">
        <f>F19</f>
        <v>UNIVERSITÁRIO</v>
      </c>
      <c r="J19" s="5" t="s">
        <v>13</v>
      </c>
      <c r="K19" s="5"/>
    </row>
    <row r="20" spans="1:12" s="16" customFormat="1" x14ac:dyDescent="0.25">
      <c r="A20" s="17">
        <v>134</v>
      </c>
      <c r="B20" s="17">
        <v>17</v>
      </c>
      <c r="C20" s="26">
        <v>44</v>
      </c>
      <c r="D20" s="25">
        <v>1.9097222222222223E-4</v>
      </c>
      <c r="E20" s="5" t="s">
        <v>54</v>
      </c>
      <c r="F20" s="27" t="s">
        <v>11</v>
      </c>
      <c r="G20" s="27" t="s">
        <v>40</v>
      </c>
      <c r="H20" s="27" t="s">
        <v>12</v>
      </c>
      <c r="I20" s="28"/>
      <c r="J20" s="5" t="s">
        <v>13</v>
      </c>
      <c r="K20" s="5"/>
    </row>
    <row r="21" spans="1:12" s="16" customFormat="1" x14ac:dyDescent="0.25">
      <c r="A21" s="17">
        <v>133</v>
      </c>
      <c r="B21" s="17">
        <v>18</v>
      </c>
      <c r="C21" s="26">
        <v>39</v>
      </c>
      <c r="D21" s="25">
        <v>1.9444444444444446E-4</v>
      </c>
      <c r="E21" s="5" t="s">
        <v>55</v>
      </c>
      <c r="F21" s="27" t="s">
        <v>16</v>
      </c>
      <c r="G21" s="27" t="s">
        <v>17</v>
      </c>
      <c r="H21" s="27" t="s">
        <v>12</v>
      </c>
      <c r="I21" s="28"/>
      <c r="J21" s="5" t="s">
        <v>13</v>
      </c>
      <c r="K21" s="5"/>
    </row>
    <row r="22" spans="1:12" s="16" customFormat="1" x14ac:dyDescent="0.25">
      <c r="A22" s="17">
        <v>132</v>
      </c>
      <c r="B22" s="17">
        <v>19</v>
      </c>
      <c r="C22" s="26">
        <v>50</v>
      </c>
      <c r="D22" s="25">
        <v>1.9444444444444446E-4</v>
      </c>
      <c r="E22" s="5" t="s">
        <v>56</v>
      </c>
      <c r="F22" s="27" t="s">
        <v>28</v>
      </c>
      <c r="G22" s="27" t="s">
        <v>24</v>
      </c>
      <c r="H22" s="27" t="s">
        <v>12</v>
      </c>
      <c r="I22" s="28"/>
      <c r="J22" s="5" t="s">
        <v>13</v>
      </c>
      <c r="K22" s="5"/>
    </row>
    <row r="23" spans="1:12" s="16" customFormat="1" x14ac:dyDescent="0.25">
      <c r="A23" s="17">
        <v>131</v>
      </c>
      <c r="B23" s="17">
        <v>20</v>
      </c>
      <c r="C23" s="26">
        <v>54</v>
      </c>
      <c r="D23" s="25">
        <v>1.9444444444444446E-4</v>
      </c>
      <c r="E23" s="5" t="s">
        <v>57</v>
      </c>
      <c r="F23" s="27" t="s">
        <v>16</v>
      </c>
      <c r="G23" s="27" t="s">
        <v>47</v>
      </c>
      <c r="H23" s="27" t="s">
        <v>12</v>
      </c>
      <c r="I23" s="28"/>
      <c r="J23" s="5" t="s">
        <v>13</v>
      </c>
      <c r="K23" s="5"/>
    </row>
    <row r="24" spans="1:12" s="16" customFormat="1" x14ac:dyDescent="0.25">
      <c r="A24" s="17">
        <v>130</v>
      </c>
      <c r="B24" s="17">
        <v>21</v>
      </c>
      <c r="C24" s="26">
        <v>46</v>
      </c>
      <c r="D24" s="25">
        <v>1.9791666666666669E-4</v>
      </c>
      <c r="E24" s="5" t="s">
        <v>58</v>
      </c>
      <c r="F24" s="27" t="s">
        <v>30</v>
      </c>
      <c r="G24" s="27" t="s">
        <v>31</v>
      </c>
      <c r="H24" s="27" t="s">
        <v>12</v>
      </c>
      <c r="I24" s="28"/>
      <c r="J24" s="5" t="s">
        <v>13</v>
      </c>
      <c r="K24" s="5"/>
    </row>
    <row r="25" spans="1:12" s="16" customFormat="1" x14ac:dyDescent="0.25">
      <c r="A25" s="17">
        <v>129</v>
      </c>
      <c r="B25" s="17">
        <v>22</v>
      </c>
      <c r="C25" s="26">
        <v>59</v>
      </c>
      <c r="D25" s="25">
        <v>1.9907407407407409E-4</v>
      </c>
      <c r="E25" s="5" t="s">
        <v>59</v>
      </c>
      <c r="F25" s="27" t="s">
        <v>39</v>
      </c>
      <c r="G25" s="27" t="s">
        <v>17</v>
      </c>
      <c r="H25" s="27" t="s">
        <v>12</v>
      </c>
      <c r="I25" s="33"/>
      <c r="J25" s="5" t="s">
        <v>13</v>
      </c>
      <c r="K25" s="5"/>
    </row>
    <row r="26" spans="1:12" s="16" customFormat="1" x14ac:dyDescent="0.25">
      <c r="A26" s="17">
        <v>128</v>
      </c>
      <c r="B26" s="17">
        <v>23</v>
      </c>
      <c r="C26" s="35">
        <v>39</v>
      </c>
      <c r="D26" s="34">
        <v>1.9675925925925926E-4</v>
      </c>
      <c r="E26" s="36" t="s">
        <v>60</v>
      </c>
      <c r="F26" s="11" t="s">
        <v>30</v>
      </c>
      <c r="G26" s="11" t="s">
        <v>17</v>
      </c>
      <c r="H26" s="11" t="s">
        <v>12</v>
      </c>
      <c r="I26" s="12" t="str">
        <f>F26</f>
        <v>MASTER B</v>
      </c>
      <c r="J26" s="5" t="s">
        <v>13</v>
      </c>
      <c r="K26" s="5"/>
    </row>
    <row r="27" spans="1:12" s="16" customFormat="1" x14ac:dyDescent="0.25">
      <c r="A27" s="46">
        <v>127</v>
      </c>
      <c r="B27" s="46">
        <v>24</v>
      </c>
      <c r="C27" s="26">
        <v>49</v>
      </c>
      <c r="D27" s="25">
        <v>2.0023148148148146E-4</v>
      </c>
      <c r="E27" s="5" t="s">
        <v>61</v>
      </c>
      <c r="F27" s="27" t="s">
        <v>30</v>
      </c>
      <c r="G27" s="27" t="s">
        <v>19</v>
      </c>
      <c r="H27" s="27" t="s">
        <v>12</v>
      </c>
      <c r="I27" s="33"/>
      <c r="J27" s="5" t="s">
        <v>13</v>
      </c>
      <c r="K27" s="5"/>
    </row>
    <row r="28" spans="1:12" s="16" customFormat="1" x14ac:dyDescent="0.25">
      <c r="A28" s="17">
        <v>126</v>
      </c>
      <c r="B28" s="17">
        <v>25</v>
      </c>
      <c r="C28" s="30">
        <v>49</v>
      </c>
      <c r="D28" s="29">
        <v>2.0138888888888886E-4</v>
      </c>
      <c r="E28" s="31" t="s">
        <v>62</v>
      </c>
      <c r="F28" s="32" t="s">
        <v>63</v>
      </c>
      <c r="G28" s="32" t="s">
        <v>17</v>
      </c>
      <c r="H28" s="32" t="s">
        <v>12</v>
      </c>
      <c r="I28" s="12" t="str">
        <f>F28</f>
        <v>MASTER E</v>
      </c>
      <c r="J28" s="5" t="s">
        <v>13</v>
      </c>
      <c r="K28" s="5"/>
    </row>
    <row r="29" spans="1:12" s="16" customFormat="1" x14ac:dyDescent="0.25">
      <c r="A29" s="17">
        <v>125</v>
      </c>
      <c r="B29" s="17">
        <v>26</v>
      </c>
      <c r="C29" s="26">
        <v>53</v>
      </c>
      <c r="D29" s="25">
        <v>2.0254629629629629E-4</v>
      </c>
      <c r="E29" s="5" t="s">
        <v>64</v>
      </c>
      <c r="F29" s="27" t="s">
        <v>30</v>
      </c>
      <c r="G29" s="27" t="s">
        <v>17</v>
      </c>
      <c r="H29" s="27" t="s">
        <v>12</v>
      </c>
      <c r="I29" s="28"/>
      <c r="J29" s="5" t="s">
        <v>13</v>
      </c>
      <c r="K29" s="5"/>
    </row>
    <row r="30" spans="1:12" s="16" customFormat="1" x14ac:dyDescent="0.25">
      <c r="A30" s="17">
        <v>124</v>
      </c>
      <c r="B30" s="17">
        <v>27</v>
      </c>
      <c r="C30" s="30">
        <v>40</v>
      </c>
      <c r="D30" s="29">
        <v>2.0370370370370369E-4</v>
      </c>
      <c r="E30" s="31" t="s">
        <v>65</v>
      </c>
      <c r="F30" s="32" t="s">
        <v>66</v>
      </c>
      <c r="G30" s="32" t="s">
        <v>19</v>
      </c>
      <c r="H30" s="32" t="s">
        <v>12</v>
      </c>
      <c r="I30" s="12" t="str">
        <f>F30</f>
        <v>INFANTO JR</v>
      </c>
      <c r="J30" s="31" t="s">
        <v>13</v>
      </c>
      <c r="K30" s="5"/>
    </row>
    <row r="31" spans="1:12" s="16" customFormat="1" x14ac:dyDescent="0.25">
      <c r="A31" s="17">
        <v>123</v>
      </c>
      <c r="B31" s="17">
        <v>28</v>
      </c>
      <c r="C31" s="26">
        <v>48</v>
      </c>
      <c r="D31" s="25">
        <v>2.0486111111111109E-4</v>
      </c>
      <c r="E31" s="41" t="s">
        <v>67</v>
      </c>
      <c r="F31" s="27" t="s">
        <v>16</v>
      </c>
      <c r="G31" s="27" t="s">
        <v>17</v>
      </c>
      <c r="H31" s="27" t="s">
        <v>12</v>
      </c>
      <c r="I31" s="28"/>
      <c r="J31" s="5" t="s">
        <v>13</v>
      </c>
      <c r="K31" s="5"/>
    </row>
    <row r="32" spans="1:12" s="16" customFormat="1" x14ac:dyDescent="0.25">
      <c r="A32" s="17">
        <v>122</v>
      </c>
      <c r="B32" s="17">
        <v>29</v>
      </c>
      <c r="C32" s="26">
        <v>51</v>
      </c>
      <c r="D32" s="25">
        <v>2.0486111111111109E-4</v>
      </c>
      <c r="E32" s="5" t="s">
        <v>68</v>
      </c>
      <c r="F32" s="27" t="s">
        <v>16</v>
      </c>
      <c r="G32" s="27" t="s">
        <v>17</v>
      </c>
      <c r="H32" s="27" t="s">
        <v>12</v>
      </c>
      <c r="I32" s="28"/>
      <c r="J32" s="5" t="s">
        <v>13</v>
      </c>
      <c r="K32" s="5"/>
    </row>
    <row r="33" spans="1:11" s="16" customFormat="1" x14ac:dyDescent="0.25">
      <c r="A33" s="17">
        <v>121</v>
      </c>
      <c r="B33" s="17">
        <v>30</v>
      </c>
      <c r="C33" s="38">
        <v>51</v>
      </c>
      <c r="D33" s="37">
        <v>2.0486111111111109E-4</v>
      </c>
      <c r="E33" s="6" t="s">
        <v>69</v>
      </c>
      <c r="F33" s="39" t="s">
        <v>42</v>
      </c>
      <c r="G33" s="39" t="s">
        <v>17</v>
      </c>
      <c r="H33" s="39" t="s">
        <v>12</v>
      </c>
      <c r="I33" s="40"/>
      <c r="J33" s="5" t="s">
        <v>13</v>
      </c>
      <c r="K33" s="5"/>
    </row>
    <row r="34" spans="1:11" s="16" customFormat="1" x14ac:dyDescent="0.25">
      <c r="A34" s="17">
        <v>120</v>
      </c>
      <c r="B34" s="17">
        <v>31</v>
      </c>
      <c r="C34" s="38">
        <v>54</v>
      </c>
      <c r="D34" s="37">
        <v>2.0486111111111109E-4</v>
      </c>
      <c r="E34" s="6" t="s">
        <v>70</v>
      </c>
      <c r="F34" s="39" t="s">
        <v>28</v>
      </c>
      <c r="G34" s="39" t="s">
        <v>24</v>
      </c>
      <c r="H34" s="39" t="s">
        <v>12</v>
      </c>
      <c r="I34" s="40"/>
      <c r="J34" s="5" t="s">
        <v>13</v>
      </c>
      <c r="K34" s="5"/>
    </row>
    <row r="35" spans="1:11" s="16" customFormat="1" x14ac:dyDescent="0.25">
      <c r="A35" s="17">
        <v>119</v>
      </c>
      <c r="B35" s="17">
        <v>32</v>
      </c>
      <c r="C35" s="38">
        <v>40</v>
      </c>
      <c r="D35" s="37">
        <v>2.0601851851851855E-4</v>
      </c>
      <c r="E35" s="6" t="s">
        <v>71</v>
      </c>
      <c r="F35" s="39" t="s">
        <v>53</v>
      </c>
      <c r="G35" s="39" t="s">
        <v>26</v>
      </c>
      <c r="H35" s="39" t="s">
        <v>12</v>
      </c>
      <c r="I35" s="40"/>
      <c r="J35" s="5" t="s">
        <v>13</v>
      </c>
      <c r="K35" s="5"/>
    </row>
    <row r="36" spans="1:11" s="16" customFormat="1" x14ac:dyDescent="0.25">
      <c r="A36" s="17">
        <v>118</v>
      </c>
      <c r="B36" s="17">
        <v>33</v>
      </c>
      <c r="C36" s="30">
        <v>50</v>
      </c>
      <c r="D36" s="29">
        <v>2.0601851851851855E-4</v>
      </c>
      <c r="E36" s="31" t="s">
        <v>72</v>
      </c>
      <c r="F36" s="32" t="s">
        <v>73</v>
      </c>
      <c r="G36" s="32" t="s">
        <v>17</v>
      </c>
      <c r="H36" s="32" t="s">
        <v>12</v>
      </c>
      <c r="I36" s="12" t="str">
        <f>F36</f>
        <v>MASTER F</v>
      </c>
      <c r="J36" s="5" t="s">
        <v>13</v>
      </c>
      <c r="K36" s="5"/>
    </row>
    <row r="37" spans="1:11" s="16" customFormat="1" x14ac:dyDescent="0.25">
      <c r="A37" s="17">
        <v>117</v>
      </c>
      <c r="B37" s="17">
        <v>34</v>
      </c>
      <c r="C37" s="38">
        <v>40</v>
      </c>
      <c r="D37" s="37">
        <v>2.0717592592592589E-4</v>
      </c>
      <c r="E37" s="6" t="s">
        <v>74</v>
      </c>
      <c r="F37" s="39" t="s">
        <v>75</v>
      </c>
      <c r="G37" s="39" t="s">
        <v>17</v>
      </c>
      <c r="H37" s="39" t="s">
        <v>12</v>
      </c>
      <c r="I37" s="40"/>
      <c r="J37" s="5" t="s">
        <v>13</v>
      </c>
      <c r="K37" s="5"/>
    </row>
    <row r="38" spans="1:11" s="16" customFormat="1" x14ac:dyDescent="0.25">
      <c r="A38" s="17">
        <v>116</v>
      </c>
      <c r="B38" s="17">
        <v>35</v>
      </c>
      <c r="C38" s="26">
        <v>40</v>
      </c>
      <c r="D38" s="25">
        <v>2.0717592592592589E-4</v>
      </c>
      <c r="E38" s="5" t="s">
        <v>76</v>
      </c>
      <c r="F38" s="27" t="s">
        <v>11</v>
      </c>
      <c r="G38" s="27" t="s">
        <v>19</v>
      </c>
      <c r="H38" s="27" t="s">
        <v>12</v>
      </c>
      <c r="I38" s="28"/>
      <c r="J38" s="5" t="s">
        <v>13</v>
      </c>
      <c r="K38" s="5"/>
    </row>
    <row r="39" spans="1:11" s="16" customFormat="1" x14ac:dyDescent="0.25">
      <c r="A39" s="17">
        <v>115</v>
      </c>
      <c r="B39" s="17">
        <v>36</v>
      </c>
      <c r="C39" s="26">
        <v>47</v>
      </c>
      <c r="D39" s="25">
        <v>2.0717592592592589E-4</v>
      </c>
      <c r="E39" s="5" t="s">
        <v>77</v>
      </c>
      <c r="F39" s="39" t="s">
        <v>53</v>
      </c>
      <c r="G39" s="27" t="s">
        <v>26</v>
      </c>
      <c r="H39" s="27" t="s">
        <v>12</v>
      </c>
      <c r="I39" s="28"/>
      <c r="J39" s="5" t="s">
        <v>13</v>
      </c>
      <c r="K39" s="5"/>
    </row>
    <row r="40" spans="1:11" s="16" customFormat="1" x14ac:dyDescent="0.25">
      <c r="A40" s="17">
        <v>114</v>
      </c>
      <c r="B40" s="17">
        <v>37</v>
      </c>
      <c r="C40" s="26">
        <v>57</v>
      </c>
      <c r="D40" s="25">
        <v>2.0717592592592589E-4</v>
      </c>
      <c r="E40" s="5" t="s">
        <v>78</v>
      </c>
      <c r="F40" s="27" t="s">
        <v>16</v>
      </c>
      <c r="G40" s="27" t="s">
        <v>17</v>
      </c>
      <c r="H40" s="27" t="s">
        <v>12</v>
      </c>
      <c r="I40" s="28"/>
      <c r="J40" s="5" t="s">
        <v>13</v>
      </c>
      <c r="K40" s="5"/>
    </row>
    <row r="41" spans="1:11" s="16" customFormat="1" x14ac:dyDescent="0.25">
      <c r="A41" s="17">
        <v>113</v>
      </c>
      <c r="B41" s="17">
        <v>38</v>
      </c>
      <c r="C41" s="26">
        <v>44</v>
      </c>
      <c r="D41" s="25">
        <v>2.0833333333333335E-4</v>
      </c>
      <c r="E41" s="5" t="s">
        <v>79</v>
      </c>
      <c r="F41" s="27" t="s">
        <v>42</v>
      </c>
      <c r="G41" s="27" t="s">
        <v>14</v>
      </c>
      <c r="H41" s="27" t="s">
        <v>12</v>
      </c>
      <c r="I41" s="28"/>
      <c r="J41" s="5" t="s">
        <v>13</v>
      </c>
      <c r="K41" s="5"/>
    </row>
    <row r="42" spans="1:11" s="16" customFormat="1" x14ac:dyDescent="0.25">
      <c r="A42" s="17">
        <v>112</v>
      </c>
      <c r="B42" s="17">
        <v>39</v>
      </c>
      <c r="C42" s="26">
        <v>40</v>
      </c>
      <c r="D42" s="25">
        <v>2.1064814814814815E-4</v>
      </c>
      <c r="E42" s="5" t="s">
        <v>80</v>
      </c>
      <c r="F42" s="27" t="s">
        <v>11</v>
      </c>
      <c r="G42" s="27" t="s">
        <v>14</v>
      </c>
      <c r="H42" s="27" t="s">
        <v>12</v>
      </c>
      <c r="I42" s="28"/>
      <c r="J42" s="5" t="s">
        <v>33</v>
      </c>
      <c r="K42" s="5"/>
    </row>
    <row r="43" spans="1:11" s="16" customFormat="1" x14ac:dyDescent="0.25">
      <c r="A43" s="17">
        <v>111</v>
      </c>
      <c r="B43" s="17">
        <v>40</v>
      </c>
      <c r="C43" s="26">
        <v>46</v>
      </c>
      <c r="D43" s="25">
        <v>2.1064814814814815E-4</v>
      </c>
      <c r="E43" s="5" t="s">
        <v>81</v>
      </c>
      <c r="F43" s="27" t="s">
        <v>39</v>
      </c>
      <c r="G43" s="27" t="s">
        <v>17</v>
      </c>
      <c r="H43" s="27" t="s">
        <v>12</v>
      </c>
      <c r="I43" s="28"/>
      <c r="J43" s="5" t="s">
        <v>13</v>
      </c>
      <c r="K43" s="5"/>
    </row>
    <row r="44" spans="1:11" s="16" customFormat="1" x14ac:dyDescent="0.25">
      <c r="A44" s="17">
        <v>110</v>
      </c>
      <c r="B44" s="17">
        <v>41</v>
      </c>
      <c r="C44" s="26">
        <v>49</v>
      </c>
      <c r="D44" s="25">
        <v>2.1064814814814815E-4</v>
      </c>
      <c r="E44" s="5" t="s">
        <v>82</v>
      </c>
      <c r="F44" s="27" t="s">
        <v>73</v>
      </c>
      <c r="G44" s="27" t="s">
        <v>19</v>
      </c>
      <c r="H44" s="27" t="s">
        <v>12</v>
      </c>
      <c r="I44" s="28"/>
      <c r="J44" s="5" t="s">
        <v>13</v>
      </c>
      <c r="K44" s="5"/>
    </row>
    <row r="45" spans="1:11" s="16" customFormat="1" x14ac:dyDescent="0.25">
      <c r="A45" s="17">
        <v>109</v>
      </c>
      <c r="B45" s="17">
        <v>42</v>
      </c>
      <c r="C45" s="26">
        <v>49</v>
      </c>
      <c r="D45" s="25">
        <v>2.1064814814814815E-4</v>
      </c>
      <c r="E45" s="5" t="s">
        <v>83</v>
      </c>
      <c r="F45" s="27" t="s">
        <v>39</v>
      </c>
      <c r="G45" s="27" t="s">
        <v>17</v>
      </c>
      <c r="H45" s="27" t="s">
        <v>12</v>
      </c>
      <c r="I45" s="28"/>
      <c r="J45" s="5" t="s">
        <v>13</v>
      </c>
      <c r="K45" s="5"/>
    </row>
    <row r="46" spans="1:11" s="16" customFormat="1" x14ac:dyDescent="0.25">
      <c r="A46" s="17">
        <v>108</v>
      </c>
      <c r="B46" s="17">
        <v>43</v>
      </c>
      <c r="C46" s="26">
        <v>39</v>
      </c>
      <c r="D46" s="25">
        <v>2.1180555555555555E-4</v>
      </c>
      <c r="E46" s="5" t="s">
        <v>84</v>
      </c>
      <c r="F46" s="27" t="s">
        <v>16</v>
      </c>
      <c r="G46" s="27" t="s">
        <v>14</v>
      </c>
      <c r="H46" s="27" t="s">
        <v>12</v>
      </c>
      <c r="I46" s="28"/>
      <c r="J46" s="5" t="s">
        <v>13</v>
      </c>
      <c r="K46" s="5"/>
    </row>
    <row r="47" spans="1:11" s="16" customFormat="1" x14ac:dyDescent="0.25">
      <c r="A47" s="17">
        <v>107</v>
      </c>
      <c r="B47" s="17">
        <v>44</v>
      </c>
      <c r="C47" s="26">
        <v>42</v>
      </c>
      <c r="D47" s="25">
        <v>2.1412037037037038E-4</v>
      </c>
      <c r="E47" s="5" t="s">
        <v>85</v>
      </c>
      <c r="F47" s="27" t="s">
        <v>63</v>
      </c>
      <c r="G47" s="27" t="s">
        <v>17</v>
      </c>
      <c r="H47" s="27" t="s">
        <v>12</v>
      </c>
      <c r="I47" s="33"/>
      <c r="J47" s="5" t="s">
        <v>13</v>
      </c>
      <c r="K47" s="5"/>
    </row>
    <row r="48" spans="1:11" s="16" customFormat="1" x14ac:dyDescent="0.25">
      <c r="A48" s="17">
        <v>106</v>
      </c>
      <c r="B48" s="17">
        <v>45</v>
      </c>
      <c r="C48" s="48">
        <v>52</v>
      </c>
      <c r="D48" s="47">
        <v>2.1412037037037038E-4</v>
      </c>
      <c r="E48" s="49" t="s">
        <v>86</v>
      </c>
      <c r="F48" s="50" t="s">
        <v>30</v>
      </c>
      <c r="G48" s="50" t="s">
        <v>17</v>
      </c>
      <c r="H48" s="50" t="s">
        <v>87</v>
      </c>
      <c r="I48" s="51" t="str">
        <f>F48</f>
        <v>MASTER B</v>
      </c>
      <c r="J48" s="5" t="s">
        <v>13</v>
      </c>
      <c r="K48" s="5"/>
    </row>
    <row r="49" spans="1:13" s="16" customFormat="1" x14ac:dyDescent="0.25">
      <c r="A49" s="17">
        <v>105</v>
      </c>
      <c r="B49" s="17">
        <v>46</v>
      </c>
      <c r="C49" s="26">
        <v>42</v>
      </c>
      <c r="D49" s="25">
        <v>2.1527777777777778E-4</v>
      </c>
      <c r="E49" s="5" t="s">
        <v>88</v>
      </c>
      <c r="F49" s="27" t="s">
        <v>42</v>
      </c>
      <c r="G49" s="27" t="s">
        <v>17</v>
      </c>
      <c r="H49" s="27" t="s">
        <v>12</v>
      </c>
      <c r="I49" s="28"/>
      <c r="J49" s="5" t="s">
        <v>13</v>
      </c>
      <c r="K49" s="5"/>
    </row>
    <row r="50" spans="1:13" s="16" customFormat="1" x14ac:dyDescent="0.25">
      <c r="A50" s="17">
        <v>104</v>
      </c>
      <c r="B50" s="17">
        <v>47</v>
      </c>
      <c r="C50" s="26">
        <v>42</v>
      </c>
      <c r="D50" s="25">
        <v>2.1643518518518518E-4</v>
      </c>
      <c r="E50" s="5" t="s">
        <v>89</v>
      </c>
      <c r="F50" s="39" t="s">
        <v>53</v>
      </c>
      <c r="G50" s="27" t="s">
        <v>26</v>
      </c>
      <c r="H50" s="27" t="s">
        <v>12</v>
      </c>
      <c r="I50" s="28"/>
      <c r="J50" s="5" t="s">
        <v>13</v>
      </c>
      <c r="K50" s="5"/>
    </row>
    <row r="51" spans="1:13" s="16" customFormat="1" x14ac:dyDescent="0.25">
      <c r="A51" s="17">
        <v>103</v>
      </c>
      <c r="B51" s="17">
        <v>48</v>
      </c>
      <c r="C51" s="48">
        <v>48</v>
      </c>
      <c r="D51" s="47">
        <v>2.175925925925926E-4</v>
      </c>
      <c r="E51" s="49" t="s">
        <v>90</v>
      </c>
      <c r="F51" s="50" t="s">
        <v>42</v>
      </c>
      <c r="G51" s="50" t="s">
        <v>40</v>
      </c>
      <c r="H51" s="50" t="s">
        <v>87</v>
      </c>
      <c r="I51" s="51" t="str">
        <f>F51</f>
        <v>MASTER A</v>
      </c>
      <c r="J51" s="5" t="s">
        <v>13</v>
      </c>
      <c r="K51" s="5"/>
    </row>
    <row r="52" spans="1:13" s="16" customFormat="1" x14ac:dyDescent="0.25">
      <c r="A52" s="17">
        <v>102</v>
      </c>
      <c r="B52" s="17">
        <v>49</v>
      </c>
      <c r="C52" s="26">
        <v>45</v>
      </c>
      <c r="D52" s="25">
        <v>2.175925925925926E-4</v>
      </c>
      <c r="E52" s="5" t="s">
        <v>91</v>
      </c>
      <c r="F52" s="27" t="s">
        <v>16</v>
      </c>
      <c r="G52" s="27" t="s">
        <v>14</v>
      </c>
      <c r="H52" s="27" t="s">
        <v>12</v>
      </c>
      <c r="I52" s="28"/>
      <c r="J52" s="5" t="s">
        <v>13</v>
      </c>
      <c r="K52" s="5"/>
    </row>
    <row r="53" spans="1:13" s="16" customFormat="1" x14ac:dyDescent="0.25">
      <c r="A53" s="17">
        <v>101</v>
      </c>
      <c r="B53" s="17">
        <v>50</v>
      </c>
      <c r="C53" s="26">
        <v>45</v>
      </c>
      <c r="D53" s="25">
        <v>2.175925925925926E-4</v>
      </c>
      <c r="E53" s="5" t="s">
        <v>92</v>
      </c>
      <c r="F53" s="27" t="s">
        <v>11</v>
      </c>
      <c r="G53" s="27" t="s">
        <v>17</v>
      </c>
      <c r="H53" s="27" t="s">
        <v>12</v>
      </c>
      <c r="I53" s="28"/>
      <c r="J53" s="5" t="s">
        <v>13</v>
      </c>
      <c r="K53" s="5"/>
    </row>
    <row r="54" spans="1:13" s="16" customFormat="1" x14ac:dyDescent="0.25">
      <c r="A54" s="17">
        <v>100</v>
      </c>
      <c r="B54" s="17">
        <v>51</v>
      </c>
      <c r="C54" s="26">
        <v>51</v>
      </c>
      <c r="D54" s="25">
        <v>2.1875E-4</v>
      </c>
      <c r="E54" s="5" t="s">
        <v>93</v>
      </c>
      <c r="F54" s="27" t="s">
        <v>30</v>
      </c>
      <c r="G54" s="27" t="s">
        <v>17</v>
      </c>
      <c r="H54" s="27" t="s">
        <v>12</v>
      </c>
      <c r="I54" s="28"/>
      <c r="J54" s="5" t="s">
        <v>13</v>
      </c>
      <c r="K54" s="5"/>
      <c r="M54" s="6"/>
    </row>
    <row r="55" spans="1:13" s="16" customFormat="1" x14ac:dyDescent="0.25">
      <c r="A55" s="17">
        <v>99</v>
      </c>
      <c r="B55" s="17">
        <v>52</v>
      </c>
      <c r="C55" s="38">
        <v>45</v>
      </c>
      <c r="D55" s="37">
        <v>2.199074074074074E-4</v>
      </c>
      <c r="E55" s="6" t="s">
        <v>216</v>
      </c>
      <c r="F55" s="39" t="s">
        <v>66</v>
      </c>
      <c r="G55" s="39" t="s">
        <v>17</v>
      </c>
      <c r="H55" s="39" t="s">
        <v>12</v>
      </c>
      <c r="I55" s="40"/>
      <c r="J55" s="5" t="s">
        <v>13</v>
      </c>
      <c r="K55" s="5"/>
    </row>
    <row r="56" spans="1:13" x14ac:dyDescent="0.25">
      <c r="A56" s="17">
        <v>98</v>
      </c>
      <c r="B56" s="17">
        <v>53</v>
      </c>
      <c r="C56" s="26">
        <v>38</v>
      </c>
      <c r="D56" s="25">
        <v>2.2106481481481481E-4</v>
      </c>
      <c r="E56" s="5" t="s">
        <v>94</v>
      </c>
      <c r="F56" s="39" t="s">
        <v>53</v>
      </c>
      <c r="G56" s="27" t="s">
        <v>26</v>
      </c>
      <c r="H56" s="27" t="s">
        <v>12</v>
      </c>
      <c r="I56" s="28"/>
      <c r="J56" s="5" t="s">
        <v>13</v>
      </c>
    </row>
    <row r="57" spans="1:13" s="16" customFormat="1" x14ac:dyDescent="0.25">
      <c r="A57" s="17">
        <v>97</v>
      </c>
      <c r="B57" s="17">
        <v>54</v>
      </c>
      <c r="C57" s="26">
        <v>53</v>
      </c>
      <c r="D57" s="25">
        <v>2.2106481481481481E-4</v>
      </c>
      <c r="E57" s="5" t="s">
        <v>95</v>
      </c>
      <c r="F57" s="27" t="s">
        <v>39</v>
      </c>
      <c r="G57" s="27" t="s">
        <v>17</v>
      </c>
      <c r="H57" s="27" t="s">
        <v>12</v>
      </c>
      <c r="I57" s="28"/>
      <c r="J57" s="5" t="s">
        <v>13</v>
      </c>
      <c r="K57" s="5"/>
    </row>
    <row r="58" spans="1:13" x14ac:dyDescent="0.25">
      <c r="A58" s="17">
        <v>96</v>
      </c>
      <c r="B58" s="17">
        <v>55</v>
      </c>
      <c r="C58" s="26">
        <v>41</v>
      </c>
      <c r="D58" s="25">
        <v>2.2222222222222221E-4</v>
      </c>
      <c r="E58" s="5" t="s">
        <v>96</v>
      </c>
      <c r="F58" s="27" t="s">
        <v>63</v>
      </c>
      <c r="G58" s="27" t="s">
        <v>17</v>
      </c>
      <c r="H58" s="27" t="s">
        <v>12</v>
      </c>
      <c r="I58" s="28"/>
      <c r="J58" s="5" t="s">
        <v>13</v>
      </c>
    </row>
    <row r="59" spans="1:13" s="16" customFormat="1" x14ac:dyDescent="0.25">
      <c r="A59" s="17">
        <v>95</v>
      </c>
      <c r="B59" s="17">
        <v>56</v>
      </c>
      <c r="C59" s="26">
        <v>41</v>
      </c>
      <c r="D59" s="25">
        <v>2.2222222222222221E-4</v>
      </c>
      <c r="E59" s="5" t="s">
        <v>97</v>
      </c>
      <c r="F59" s="39" t="s">
        <v>53</v>
      </c>
      <c r="G59" s="27" t="s">
        <v>17</v>
      </c>
      <c r="H59" s="27" t="s">
        <v>12</v>
      </c>
      <c r="I59" s="28"/>
      <c r="J59" s="5" t="s">
        <v>13</v>
      </c>
      <c r="K59" s="5"/>
      <c r="M59" s="6"/>
    </row>
    <row r="60" spans="1:13" x14ac:dyDescent="0.25">
      <c r="A60" s="17">
        <v>94</v>
      </c>
      <c r="B60" s="17">
        <v>57</v>
      </c>
      <c r="C60" s="26">
        <v>43</v>
      </c>
      <c r="D60" s="25">
        <v>2.2453703703703701E-4</v>
      </c>
      <c r="E60" s="5" t="s">
        <v>98</v>
      </c>
      <c r="F60" s="27" t="s">
        <v>16</v>
      </c>
      <c r="G60" s="27" t="s">
        <v>19</v>
      </c>
      <c r="H60" s="27" t="s">
        <v>12</v>
      </c>
      <c r="I60" s="28"/>
      <c r="J60" s="5" t="s">
        <v>13</v>
      </c>
      <c r="M60" s="16"/>
    </row>
    <row r="61" spans="1:13" x14ac:dyDescent="0.25">
      <c r="A61" s="17">
        <v>93</v>
      </c>
      <c r="B61" s="17">
        <v>58</v>
      </c>
      <c r="C61" s="26">
        <v>37</v>
      </c>
      <c r="D61" s="25">
        <v>2.2569444444444446E-4</v>
      </c>
      <c r="E61" s="5" t="s">
        <v>99</v>
      </c>
      <c r="F61" s="27" t="s">
        <v>63</v>
      </c>
      <c r="G61" s="27" t="s">
        <v>22</v>
      </c>
      <c r="H61" s="27" t="s">
        <v>12</v>
      </c>
      <c r="I61" s="28"/>
      <c r="J61" s="5" t="s">
        <v>13</v>
      </c>
    </row>
    <row r="62" spans="1:13" s="16" customFormat="1" x14ac:dyDescent="0.25">
      <c r="A62" s="17">
        <v>92</v>
      </c>
      <c r="B62" s="17">
        <v>59</v>
      </c>
      <c r="C62" s="30">
        <v>43</v>
      </c>
      <c r="D62" s="29">
        <v>2.2569444444444446E-4</v>
      </c>
      <c r="E62" s="31" t="s">
        <v>100</v>
      </c>
      <c r="F62" s="32" t="s">
        <v>101</v>
      </c>
      <c r="G62" s="32" t="s">
        <v>19</v>
      </c>
      <c r="H62" s="32" t="s">
        <v>12</v>
      </c>
      <c r="I62" s="12" t="str">
        <f>F62</f>
        <v>MASTER G</v>
      </c>
      <c r="J62" s="5" t="s">
        <v>13</v>
      </c>
      <c r="K62" s="5"/>
      <c r="M62" s="6"/>
    </row>
    <row r="63" spans="1:13" x14ac:dyDescent="0.25">
      <c r="A63" s="17">
        <v>91</v>
      </c>
      <c r="B63" s="17">
        <v>60</v>
      </c>
      <c r="C63" s="38">
        <v>43</v>
      </c>
      <c r="D63" s="37">
        <v>2.2569444444444446E-4</v>
      </c>
      <c r="E63" s="6" t="s">
        <v>102</v>
      </c>
      <c r="F63" s="39" t="s">
        <v>53</v>
      </c>
      <c r="G63" s="39" t="s">
        <v>26</v>
      </c>
      <c r="H63" s="39" t="s">
        <v>12</v>
      </c>
      <c r="J63" s="5" t="s">
        <v>13</v>
      </c>
    </row>
    <row r="64" spans="1:13" x14ac:dyDescent="0.25">
      <c r="A64" s="17">
        <v>90</v>
      </c>
      <c r="B64" s="17">
        <v>61</v>
      </c>
      <c r="C64" s="26">
        <v>40</v>
      </c>
      <c r="D64" s="25">
        <v>2.2685185185185189E-4</v>
      </c>
      <c r="E64" s="5" t="s">
        <v>103</v>
      </c>
      <c r="F64" s="39" t="s">
        <v>53</v>
      </c>
      <c r="G64" s="27" t="s">
        <v>26</v>
      </c>
      <c r="H64" s="27" t="s">
        <v>12</v>
      </c>
      <c r="I64" s="28"/>
      <c r="J64" s="5" t="s">
        <v>13</v>
      </c>
    </row>
    <row r="65" spans="1:13" x14ac:dyDescent="0.25">
      <c r="A65" s="17">
        <v>89</v>
      </c>
      <c r="B65" s="17">
        <v>62</v>
      </c>
      <c r="C65" s="26">
        <v>41</v>
      </c>
      <c r="D65" s="25">
        <v>2.2685185185185189E-4</v>
      </c>
      <c r="E65" s="5" t="s">
        <v>104</v>
      </c>
      <c r="F65" s="39" t="s">
        <v>53</v>
      </c>
      <c r="G65" s="27" t="s">
        <v>26</v>
      </c>
      <c r="H65" s="27" t="s">
        <v>12</v>
      </c>
      <c r="I65" s="28"/>
      <c r="J65" s="5" t="s">
        <v>13</v>
      </c>
    </row>
    <row r="66" spans="1:13" x14ac:dyDescent="0.25">
      <c r="A66" s="17">
        <v>88</v>
      </c>
      <c r="B66" s="17">
        <v>63</v>
      </c>
      <c r="C66" s="26">
        <v>46</v>
      </c>
      <c r="D66" s="25">
        <v>2.2685185185185189E-4</v>
      </c>
      <c r="E66" s="5" t="s">
        <v>105</v>
      </c>
      <c r="F66" s="27" t="s">
        <v>73</v>
      </c>
      <c r="G66" s="27" t="s">
        <v>19</v>
      </c>
      <c r="H66" s="27" t="s">
        <v>12</v>
      </c>
      <c r="I66" s="28"/>
      <c r="J66" s="5" t="s">
        <v>13</v>
      </c>
      <c r="M66" s="16"/>
    </row>
    <row r="67" spans="1:13" x14ac:dyDescent="0.25">
      <c r="A67" s="17">
        <v>87</v>
      </c>
      <c r="B67" s="17">
        <v>64</v>
      </c>
      <c r="C67" s="26">
        <v>46</v>
      </c>
      <c r="D67" s="25">
        <v>2.2685185185185189E-4</v>
      </c>
      <c r="E67" s="5" t="s">
        <v>106</v>
      </c>
      <c r="F67" s="27" t="s">
        <v>63</v>
      </c>
      <c r="G67" s="27" t="s">
        <v>19</v>
      </c>
      <c r="H67" s="27" t="s">
        <v>12</v>
      </c>
      <c r="I67" s="28"/>
      <c r="J67" s="5" t="s">
        <v>13</v>
      </c>
    </row>
    <row r="68" spans="1:13" s="16" customFormat="1" x14ac:dyDescent="0.25">
      <c r="A68" s="17">
        <v>86</v>
      </c>
      <c r="B68" s="17">
        <v>65</v>
      </c>
      <c r="C68" s="26">
        <v>47</v>
      </c>
      <c r="D68" s="25">
        <v>2.2685185185185189E-4</v>
      </c>
      <c r="E68" s="5" t="s">
        <v>107</v>
      </c>
      <c r="F68" s="27" t="s">
        <v>66</v>
      </c>
      <c r="G68" s="27" t="s">
        <v>17</v>
      </c>
      <c r="H68" s="27" t="s">
        <v>12</v>
      </c>
      <c r="I68" s="28"/>
      <c r="J68" s="5" t="s">
        <v>13</v>
      </c>
      <c r="K68" s="5"/>
      <c r="M68" s="6"/>
    </row>
    <row r="69" spans="1:13" s="16" customFormat="1" x14ac:dyDescent="0.25">
      <c r="A69" s="17">
        <v>85</v>
      </c>
      <c r="B69" s="17">
        <v>66</v>
      </c>
      <c r="C69" s="26">
        <v>40</v>
      </c>
      <c r="D69" s="25">
        <v>2.2800925925925926E-4</v>
      </c>
      <c r="E69" s="5" t="s">
        <v>108</v>
      </c>
      <c r="F69" s="27" t="s">
        <v>30</v>
      </c>
      <c r="G69" s="27" t="s">
        <v>19</v>
      </c>
      <c r="H69" s="27" t="s">
        <v>12</v>
      </c>
      <c r="I69" s="28"/>
      <c r="J69" s="5" t="s">
        <v>13</v>
      </c>
      <c r="K69" s="5"/>
      <c r="L69" s="6"/>
      <c r="M69" s="6"/>
    </row>
    <row r="70" spans="1:13" x14ac:dyDescent="0.25">
      <c r="A70" s="17">
        <v>84</v>
      </c>
      <c r="B70" s="17">
        <v>67</v>
      </c>
      <c r="C70" s="26">
        <v>50</v>
      </c>
      <c r="D70" s="25">
        <v>2.2800925925925926E-4</v>
      </c>
      <c r="E70" s="5" t="s">
        <v>109</v>
      </c>
      <c r="F70" s="27" t="s">
        <v>66</v>
      </c>
      <c r="G70" s="27" t="s">
        <v>17</v>
      </c>
      <c r="H70" s="27" t="s">
        <v>12</v>
      </c>
      <c r="I70" s="28"/>
      <c r="J70" s="5" t="s">
        <v>13</v>
      </c>
    </row>
    <row r="71" spans="1:13" x14ac:dyDescent="0.25">
      <c r="A71" s="17">
        <v>83</v>
      </c>
      <c r="B71" s="17">
        <v>68</v>
      </c>
      <c r="C71" s="26">
        <v>39</v>
      </c>
      <c r="D71" s="25">
        <v>2.2916666666666669E-4</v>
      </c>
      <c r="E71" s="5" t="s">
        <v>110</v>
      </c>
      <c r="F71" s="27" t="s">
        <v>73</v>
      </c>
      <c r="G71" s="27" t="s">
        <v>19</v>
      </c>
      <c r="H71" s="27" t="s">
        <v>12</v>
      </c>
      <c r="I71" s="28"/>
      <c r="J71" s="5" t="s">
        <v>13</v>
      </c>
    </row>
    <row r="72" spans="1:13" x14ac:dyDescent="0.25">
      <c r="A72" s="17">
        <v>82</v>
      </c>
      <c r="B72" s="17">
        <v>69</v>
      </c>
      <c r="C72" s="48">
        <v>49</v>
      </c>
      <c r="D72" s="47">
        <v>2.3032407407407409E-4</v>
      </c>
      <c r="E72" s="49" t="s">
        <v>111</v>
      </c>
      <c r="F72" s="50" t="s">
        <v>39</v>
      </c>
      <c r="G72" s="52" t="s">
        <v>45</v>
      </c>
      <c r="H72" s="50" t="s">
        <v>87</v>
      </c>
      <c r="I72" s="51" t="str">
        <f>F72</f>
        <v>MASTER D</v>
      </c>
      <c r="J72" s="5" t="s">
        <v>13</v>
      </c>
    </row>
    <row r="73" spans="1:13" x14ac:dyDescent="0.25">
      <c r="A73" s="17">
        <v>81</v>
      </c>
      <c r="B73" s="17">
        <v>70</v>
      </c>
      <c r="C73" s="26">
        <v>38</v>
      </c>
      <c r="D73" s="25">
        <v>2.3263888888888889E-4</v>
      </c>
      <c r="E73" s="5" t="s">
        <v>112</v>
      </c>
      <c r="F73" s="27" t="s">
        <v>101</v>
      </c>
      <c r="G73" s="27" t="s">
        <v>19</v>
      </c>
      <c r="H73" s="27" t="s">
        <v>12</v>
      </c>
      <c r="I73" s="28"/>
      <c r="J73" s="5" t="s">
        <v>13</v>
      </c>
    </row>
    <row r="74" spans="1:13" x14ac:dyDescent="0.25">
      <c r="A74" s="17">
        <v>80</v>
      </c>
      <c r="B74" s="17">
        <v>71</v>
      </c>
      <c r="C74" s="26">
        <v>45</v>
      </c>
      <c r="D74" s="25">
        <v>2.3263888888888889E-4</v>
      </c>
      <c r="E74" s="5" t="s">
        <v>113</v>
      </c>
      <c r="F74" s="27" t="s">
        <v>73</v>
      </c>
      <c r="G74" s="27" t="s">
        <v>19</v>
      </c>
      <c r="H74" s="27" t="s">
        <v>12</v>
      </c>
      <c r="I74" s="28"/>
      <c r="J74" s="5" t="s">
        <v>13</v>
      </c>
    </row>
    <row r="75" spans="1:13" x14ac:dyDescent="0.25">
      <c r="A75" s="17">
        <v>79</v>
      </c>
      <c r="B75" s="17">
        <v>72</v>
      </c>
      <c r="C75" s="38">
        <v>51</v>
      </c>
      <c r="D75" s="37">
        <v>2.3379629629629629E-4</v>
      </c>
      <c r="E75" s="6" t="s">
        <v>114</v>
      </c>
      <c r="F75" s="39" t="s">
        <v>53</v>
      </c>
      <c r="G75" s="39" t="s">
        <v>26</v>
      </c>
      <c r="H75" s="39" t="s">
        <v>12</v>
      </c>
      <c r="J75" s="5" t="s">
        <v>13</v>
      </c>
    </row>
    <row r="76" spans="1:13" x14ac:dyDescent="0.25">
      <c r="A76" s="17">
        <v>78</v>
      </c>
      <c r="B76" s="17">
        <v>73</v>
      </c>
      <c r="C76" s="26">
        <v>44</v>
      </c>
      <c r="D76" s="25">
        <v>2.3495370370370369E-4</v>
      </c>
      <c r="E76" s="5" t="s">
        <v>115</v>
      </c>
      <c r="F76" s="27" t="s">
        <v>66</v>
      </c>
      <c r="G76" s="27" t="s">
        <v>17</v>
      </c>
      <c r="H76" s="27" t="s">
        <v>12</v>
      </c>
      <c r="I76" s="28"/>
      <c r="J76" s="5" t="s">
        <v>13</v>
      </c>
    </row>
    <row r="77" spans="1:13" x14ac:dyDescent="0.25">
      <c r="A77" s="17">
        <v>77</v>
      </c>
      <c r="B77" s="17">
        <v>74</v>
      </c>
      <c r="C77" s="30">
        <v>77</v>
      </c>
      <c r="D77" s="29">
        <v>2.3495370370370369E-4</v>
      </c>
      <c r="E77" s="31" t="s">
        <v>116</v>
      </c>
      <c r="F77" s="32" t="s">
        <v>117</v>
      </c>
      <c r="G77" s="32" t="s">
        <v>17</v>
      </c>
      <c r="H77" s="32" t="s">
        <v>12</v>
      </c>
      <c r="I77" s="33"/>
      <c r="J77" s="5" t="s">
        <v>13</v>
      </c>
      <c r="M77" s="16"/>
    </row>
    <row r="78" spans="1:13" x14ac:dyDescent="0.25">
      <c r="A78" s="17">
        <v>76</v>
      </c>
      <c r="B78" s="17">
        <v>75</v>
      </c>
      <c r="C78" s="38">
        <v>47</v>
      </c>
      <c r="D78" s="37">
        <v>2.3611111111111109E-4</v>
      </c>
      <c r="E78" s="6" t="s">
        <v>118</v>
      </c>
      <c r="F78" s="39" t="s">
        <v>66</v>
      </c>
      <c r="G78" s="39" t="s">
        <v>17</v>
      </c>
      <c r="H78" s="39" t="s">
        <v>12</v>
      </c>
      <c r="J78" s="5" t="s">
        <v>13</v>
      </c>
    </row>
    <row r="79" spans="1:13" s="16" customFormat="1" x14ac:dyDescent="0.25">
      <c r="A79" s="17">
        <v>75</v>
      </c>
      <c r="B79" s="17">
        <v>76</v>
      </c>
      <c r="C79" s="26">
        <v>41</v>
      </c>
      <c r="D79" s="25">
        <v>2.3842592592592597E-4</v>
      </c>
      <c r="E79" s="5" t="s">
        <v>119</v>
      </c>
      <c r="F79" s="39" t="s">
        <v>53</v>
      </c>
      <c r="G79" s="27" t="s">
        <v>26</v>
      </c>
      <c r="H79" s="27" t="s">
        <v>12</v>
      </c>
      <c r="I79" s="28"/>
      <c r="J79" s="5" t="s">
        <v>13</v>
      </c>
      <c r="K79" s="5"/>
      <c r="M79" s="6"/>
    </row>
    <row r="80" spans="1:13" x14ac:dyDescent="0.25">
      <c r="A80" s="17">
        <v>74</v>
      </c>
      <c r="B80" s="17">
        <v>77</v>
      </c>
      <c r="C80" s="26">
        <v>38</v>
      </c>
      <c r="D80" s="25">
        <v>2.3958333333333332E-4</v>
      </c>
      <c r="E80" s="5" t="s">
        <v>120</v>
      </c>
      <c r="F80" s="27" t="s">
        <v>66</v>
      </c>
      <c r="G80" s="27" t="s">
        <v>17</v>
      </c>
      <c r="H80" s="27" t="s">
        <v>12</v>
      </c>
      <c r="I80" s="28"/>
      <c r="J80" s="5" t="s">
        <v>13</v>
      </c>
    </row>
    <row r="81" spans="1:13" x14ac:dyDescent="0.25">
      <c r="A81" s="17">
        <v>73</v>
      </c>
      <c r="B81" s="17">
        <v>78</v>
      </c>
      <c r="C81" s="38">
        <v>43</v>
      </c>
      <c r="D81" s="37">
        <v>2.4074074074074077E-4</v>
      </c>
      <c r="E81" s="6" t="s">
        <v>121</v>
      </c>
      <c r="F81" s="39" t="s">
        <v>16</v>
      </c>
      <c r="G81" s="27" t="s">
        <v>17</v>
      </c>
      <c r="H81" s="27" t="s">
        <v>12</v>
      </c>
      <c r="I81" s="28"/>
      <c r="J81" s="5" t="s">
        <v>13</v>
      </c>
    </row>
    <row r="82" spans="1:13" x14ac:dyDescent="0.25">
      <c r="A82" s="17">
        <v>72</v>
      </c>
      <c r="B82" s="17">
        <v>79</v>
      </c>
      <c r="C82" s="48">
        <v>46</v>
      </c>
      <c r="D82" s="47">
        <v>2.4305555555555552E-4</v>
      </c>
      <c r="E82" s="49" t="s">
        <v>122</v>
      </c>
      <c r="F82" s="50" t="s">
        <v>11</v>
      </c>
      <c r="G82" s="50" t="s">
        <v>17</v>
      </c>
      <c r="H82" s="50" t="s">
        <v>87</v>
      </c>
      <c r="I82" s="51" t="str">
        <f>F82</f>
        <v>SENIOR</v>
      </c>
      <c r="J82" s="5" t="s">
        <v>13</v>
      </c>
      <c r="M82" s="16"/>
    </row>
    <row r="83" spans="1:13" x14ac:dyDescent="0.25">
      <c r="A83" s="17">
        <v>71</v>
      </c>
      <c r="B83" s="17">
        <v>80</v>
      </c>
      <c r="C83" s="48">
        <v>47</v>
      </c>
      <c r="D83" s="47">
        <v>2.4305555555555552E-4</v>
      </c>
      <c r="E83" s="49" t="s">
        <v>123</v>
      </c>
      <c r="F83" s="50" t="s">
        <v>53</v>
      </c>
      <c r="G83" s="50" t="s">
        <v>26</v>
      </c>
      <c r="H83" s="50" t="s">
        <v>87</v>
      </c>
      <c r="I83" s="51" t="str">
        <f>F83</f>
        <v>UNIVERSITÁRIO</v>
      </c>
      <c r="J83" s="5" t="s">
        <v>13</v>
      </c>
    </row>
    <row r="84" spans="1:13" s="16" customFormat="1" x14ac:dyDescent="0.25">
      <c r="A84" s="17">
        <v>70</v>
      </c>
      <c r="B84" s="17">
        <v>81</v>
      </c>
      <c r="C84" s="26">
        <v>39</v>
      </c>
      <c r="D84" s="25">
        <v>2.4537037037037035E-4</v>
      </c>
      <c r="E84" s="5" t="s">
        <v>124</v>
      </c>
      <c r="F84" s="39" t="s">
        <v>53</v>
      </c>
      <c r="G84" s="27" t="s">
        <v>26</v>
      </c>
      <c r="H84" s="27" t="s">
        <v>12</v>
      </c>
      <c r="I84" s="28"/>
      <c r="J84" s="5" t="s">
        <v>13</v>
      </c>
      <c r="K84" s="5"/>
      <c r="M84" s="6"/>
    </row>
    <row r="85" spans="1:13" x14ac:dyDescent="0.25">
      <c r="A85" s="17">
        <v>69</v>
      </c>
      <c r="B85" s="17">
        <v>82</v>
      </c>
      <c r="C85" s="38">
        <v>39</v>
      </c>
      <c r="D85" s="37">
        <v>2.4537037037037035E-4</v>
      </c>
      <c r="E85" s="6" t="s">
        <v>125</v>
      </c>
      <c r="F85" s="39" t="s">
        <v>66</v>
      </c>
      <c r="G85" s="39" t="s">
        <v>17</v>
      </c>
      <c r="H85" s="39" t="s">
        <v>12</v>
      </c>
      <c r="J85" s="5" t="s">
        <v>13</v>
      </c>
    </row>
    <row r="86" spans="1:13" x14ac:dyDescent="0.25">
      <c r="A86" s="17">
        <v>68</v>
      </c>
      <c r="B86" s="17">
        <v>83</v>
      </c>
      <c r="C86" s="26">
        <v>39</v>
      </c>
      <c r="D86" s="25">
        <v>2.4768518518518515E-4</v>
      </c>
      <c r="E86" s="5" t="s">
        <v>126</v>
      </c>
      <c r="F86" s="27" t="s">
        <v>66</v>
      </c>
      <c r="G86" s="27" t="s">
        <v>17</v>
      </c>
      <c r="H86" s="27" t="s">
        <v>12</v>
      </c>
      <c r="I86" s="28"/>
      <c r="J86" s="31" t="s">
        <v>13</v>
      </c>
    </row>
    <row r="87" spans="1:13" x14ac:dyDescent="0.25">
      <c r="A87" s="17">
        <v>67</v>
      </c>
      <c r="B87" s="17">
        <v>84</v>
      </c>
      <c r="C87" s="54">
        <v>42</v>
      </c>
      <c r="D87" s="53">
        <v>2.4768518518518515E-4</v>
      </c>
      <c r="E87" s="55" t="s">
        <v>127</v>
      </c>
      <c r="F87" s="56" t="s">
        <v>30</v>
      </c>
      <c r="G87" s="56" t="s">
        <v>14</v>
      </c>
      <c r="H87" s="56" t="s">
        <v>87</v>
      </c>
      <c r="I87" s="57"/>
      <c r="J87" s="5" t="s">
        <v>13</v>
      </c>
      <c r="M87" s="16"/>
    </row>
    <row r="88" spans="1:13" x14ac:dyDescent="0.25">
      <c r="A88" s="17">
        <v>66</v>
      </c>
      <c r="B88" s="17">
        <v>85</v>
      </c>
      <c r="C88" s="26">
        <v>39</v>
      </c>
      <c r="D88" s="25">
        <v>2.5000000000000006E-4</v>
      </c>
      <c r="E88" s="5" t="s">
        <v>128</v>
      </c>
      <c r="F88" s="27" t="s">
        <v>66</v>
      </c>
      <c r="G88" s="27" t="s">
        <v>17</v>
      </c>
      <c r="H88" s="27" t="s">
        <v>12</v>
      </c>
      <c r="I88" s="28"/>
      <c r="J88" s="5" t="s">
        <v>13</v>
      </c>
      <c r="M88" s="16"/>
    </row>
    <row r="89" spans="1:13" s="16" customFormat="1" x14ac:dyDescent="0.25">
      <c r="A89" s="17">
        <v>65</v>
      </c>
      <c r="B89" s="17">
        <v>86</v>
      </c>
      <c r="C89" s="26">
        <v>38</v>
      </c>
      <c r="D89" s="25">
        <v>2.5462962962962961E-4</v>
      </c>
      <c r="E89" s="5" t="s">
        <v>129</v>
      </c>
      <c r="F89" s="27" t="s">
        <v>16</v>
      </c>
      <c r="G89" s="27" t="s">
        <v>17</v>
      </c>
      <c r="H89" s="27" t="s">
        <v>12</v>
      </c>
      <c r="I89" s="28"/>
      <c r="J89" s="5" t="s">
        <v>13</v>
      </c>
      <c r="K89" s="5"/>
    </row>
    <row r="90" spans="1:13" s="16" customFormat="1" x14ac:dyDescent="0.25">
      <c r="A90" s="17">
        <v>64</v>
      </c>
      <c r="B90" s="17">
        <v>87</v>
      </c>
      <c r="C90" s="26">
        <v>49</v>
      </c>
      <c r="D90" s="25">
        <v>2.5578703703703706E-4</v>
      </c>
      <c r="E90" s="5" t="s">
        <v>130</v>
      </c>
      <c r="F90" s="27" t="s">
        <v>30</v>
      </c>
      <c r="G90" s="27" t="s">
        <v>17</v>
      </c>
      <c r="H90" s="27" t="s">
        <v>12</v>
      </c>
      <c r="I90" s="28"/>
      <c r="J90" s="5" t="s">
        <v>13</v>
      </c>
      <c r="K90" s="5"/>
    </row>
    <row r="91" spans="1:13" s="16" customFormat="1" x14ac:dyDescent="0.25">
      <c r="A91" s="17">
        <v>63</v>
      </c>
      <c r="B91" s="17">
        <v>88</v>
      </c>
      <c r="C91" s="26">
        <v>47</v>
      </c>
      <c r="D91" s="25">
        <v>2.5694444444444446E-4</v>
      </c>
      <c r="E91" s="5" t="s">
        <v>131</v>
      </c>
      <c r="F91" s="27" t="s">
        <v>28</v>
      </c>
      <c r="G91" s="27" t="s">
        <v>17</v>
      </c>
      <c r="H91" s="27" t="s">
        <v>12</v>
      </c>
      <c r="I91" s="28"/>
      <c r="J91" s="5" t="s">
        <v>13</v>
      </c>
      <c r="K91" s="5"/>
      <c r="M91" s="6"/>
    </row>
    <row r="92" spans="1:13" s="16" customFormat="1" x14ac:dyDescent="0.25">
      <c r="A92" s="17">
        <v>62</v>
      </c>
      <c r="B92" s="17">
        <v>89</v>
      </c>
      <c r="C92" s="26">
        <v>39</v>
      </c>
      <c r="D92" s="25">
        <v>2.6388888888888886E-4</v>
      </c>
      <c r="E92" s="5" t="s">
        <v>132</v>
      </c>
      <c r="F92" s="27" t="s">
        <v>30</v>
      </c>
      <c r="G92" s="27" t="s">
        <v>19</v>
      </c>
      <c r="H92" s="27" t="s">
        <v>12</v>
      </c>
      <c r="I92" s="28"/>
      <c r="J92" s="5" t="s">
        <v>13</v>
      </c>
      <c r="K92" s="5"/>
      <c r="M92" s="6"/>
    </row>
    <row r="93" spans="1:13" x14ac:dyDescent="0.25">
      <c r="A93" s="17">
        <v>61</v>
      </c>
      <c r="B93" s="17">
        <v>90</v>
      </c>
      <c r="C93" s="30">
        <v>36</v>
      </c>
      <c r="D93" s="29">
        <v>2.6736111111111112E-4</v>
      </c>
      <c r="E93" s="31" t="s">
        <v>133</v>
      </c>
      <c r="F93" s="32" t="s">
        <v>134</v>
      </c>
      <c r="G93" s="32" t="s">
        <v>19</v>
      </c>
      <c r="H93" s="32" t="s">
        <v>12</v>
      </c>
      <c r="I93" s="12" t="str">
        <f>F93</f>
        <v>MASTER I</v>
      </c>
      <c r="J93" s="5" t="s">
        <v>13</v>
      </c>
    </row>
    <row r="94" spans="1:13" x14ac:dyDescent="0.25">
      <c r="A94" s="17">
        <v>60</v>
      </c>
      <c r="B94" s="17">
        <v>91</v>
      </c>
      <c r="C94" s="38">
        <v>36</v>
      </c>
      <c r="D94" s="37">
        <v>2.6851851851851852E-4</v>
      </c>
      <c r="E94" s="6" t="s">
        <v>135</v>
      </c>
      <c r="F94" s="27" t="s">
        <v>66</v>
      </c>
      <c r="G94" s="39" t="s">
        <v>17</v>
      </c>
      <c r="H94" s="39" t="s">
        <v>12</v>
      </c>
      <c r="J94" s="5" t="s">
        <v>13</v>
      </c>
    </row>
    <row r="95" spans="1:13" x14ac:dyDescent="0.25">
      <c r="A95" s="17">
        <v>59</v>
      </c>
      <c r="B95" s="17">
        <v>92</v>
      </c>
      <c r="C95" s="38">
        <v>39</v>
      </c>
      <c r="D95" s="37">
        <v>2.6851851851851852E-4</v>
      </c>
      <c r="E95" s="6" t="s">
        <v>136</v>
      </c>
      <c r="F95" s="39" t="s">
        <v>28</v>
      </c>
      <c r="G95" s="39" t="s">
        <v>17</v>
      </c>
      <c r="H95" s="39" t="s">
        <v>12</v>
      </c>
      <c r="J95" s="5" t="s">
        <v>13</v>
      </c>
    </row>
    <row r="96" spans="1:13" x14ac:dyDescent="0.25">
      <c r="A96" s="17">
        <v>58</v>
      </c>
      <c r="B96" s="17">
        <v>93</v>
      </c>
      <c r="C96" s="30">
        <v>55</v>
      </c>
      <c r="D96" s="29">
        <v>2.6967592592592597E-4</v>
      </c>
      <c r="E96" s="31" t="s">
        <v>137</v>
      </c>
      <c r="F96" s="32" t="s">
        <v>138</v>
      </c>
      <c r="G96" s="32" t="s">
        <v>17</v>
      </c>
      <c r="H96" s="32" t="s">
        <v>12</v>
      </c>
      <c r="I96" s="12" t="str">
        <f>F96</f>
        <v>INFANTIL</v>
      </c>
      <c r="J96" s="6" t="s">
        <v>13</v>
      </c>
    </row>
    <row r="97" spans="1:13" x14ac:dyDescent="0.25">
      <c r="A97" s="17">
        <v>57</v>
      </c>
      <c r="B97" s="17">
        <v>94</v>
      </c>
      <c r="C97" s="26">
        <v>36</v>
      </c>
      <c r="D97" s="25">
        <v>2.7314814814814818E-4</v>
      </c>
      <c r="E97" s="5" t="s">
        <v>139</v>
      </c>
      <c r="F97" s="27" t="s">
        <v>66</v>
      </c>
      <c r="G97" s="27" t="s">
        <v>17</v>
      </c>
      <c r="H97" s="27" t="s">
        <v>12</v>
      </c>
      <c r="I97" s="28"/>
      <c r="J97" s="6" t="s">
        <v>13</v>
      </c>
      <c r="M97" s="16"/>
    </row>
    <row r="98" spans="1:13" x14ac:dyDescent="0.25">
      <c r="A98" s="17">
        <v>56</v>
      </c>
      <c r="B98" s="17">
        <v>95</v>
      </c>
      <c r="C98" s="54">
        <v>43</v>
      </c>
      <c r="D98" s="53">
        <v>2.7430555555555552E-4</v>
      </c>
      <c r="E98" s="55" t="s">
        <v>140</v>
      </c>
      <c r="F98" s="56" t="s">
        <v>53</v>
      </c>
      <c r="G98" s="56" t="s">
        <v>26</v>
      </c>
      <c r="H98" s="56" t="s">
        <v>87</v>
      </c>
      <c r="I98" s="57"/>
      <c r="J98" s="5" t="s">
        <v>13</v>
      </c>
      <c r="M98" s="16"/>
    </row>
    <row r="99" spans="1:13" s="16" customFormat="1" x14ac:dyDescent="0.25">
      <c r="A99" s="17">
        <v>55</v>
      </c>
      <c r="B99" s="17">
        <v>96</v>
      </c>
      <c r="C99" s="26">
        <v>37</v>
      </c>
      <c r="D99" s="25">
        <v>2.8009259259259258E-4</v>
      </c>
      <c r="E99" s="5" t="s">
        <v>141</v>
      </c>
      <c r="F99" s="27" t="s">
        <v>138</v>
      </c>
      <c r="G99" s="27" t="s">
        <v>17</v>
      </c>
      <c r="H99" s="27" t="s">
        <v>12</v>
      </c>
      <c r="I99" s="28"/>
      <c r="J99" s="6" t="s">
        <v>13</v>
      </c>
      <c r="K99" s="5"/>
      <c r="M99" s="6"/>
    </row>
    <row r="100" spans="1:13" x14ac:dyDescent="0.25">
      <c r="A100" s="17">
        <v>54</v>
      </c>
      <c r="B100" s="17">
        <v>97</v>
      </c>
      <c r="C100" s="54">
        <v>42</v>
      </c>
      <c r="D100" s="53">
        <v>2.8009259259259258E-4</v>
      </c>
      <c r="E100" s="55" t="s">
        <v>142</v>
      </c>
      <c r="F100" s="56" t="s">
        <v>53</v>
      </c>
      <c r="G100" s="56" t="s">
        <v>26</v>
      </c>
      <c r="H100" s="56" t="s">
        <v>87</v>
      </c>
      <c r="I100" s="57"/>
      <c r="J100" s="5" t="s">
        <v>13</v>
      </c>
      <c r="L100" s="16"/>
      <c r="M100" s="16"/>
    </row>
    <row r="101" spans="1:13" x14ac:dyDescent="0.25">
      <c r="A101" s="17">
        <v>53</v>
      </c>
      <c r="B101" s="17">
        <v>98</v>
      </c>
      <c r="C101" s="26">
        <v>42</v>
      </c>
      <c r="D101" s="25">
        <v>2.8240740740740738E-4</v>
      </c>
      <c r="E101" s="5" t="s">
        <v>143</v>
      </c>
      <c r="F101" s="27" t="s">
        <v>66</v>
      </c>
      <c r="G101" s="27" t="s">
        <v>17</v>
      </c>
      <c r="H101" s="27" t="s">
        <v>12</v>
      </c>
      <c r="I101" s="28"/>
      <c r="J101" s="5" t="s">
        <v>13</v>
      </c>
    </row>
    <row r="102" spans="1:13" s="16" customFormat="1" x14ac:dyDescent="0.25">
      <c r="A102" s="17">
        <v>52</v>
      </c>
      <c r="B102" s="17">
        <v>99</v>
      </c>
      <c r="C102" s="26">
        <v>45</v>
      </c>
      <c r="D102" s="25">
        <v>2.8240740740740738E-4</v>
      </c>
      <c r="E102" s="5" t="s">
        <v>144</v>
      </c>
      <c r="F102" s="27" t="s">
        <v>138</v>
      </c>
      <c r="G102" s="27" t="s">
        <v>17</v>
      </c>
      <c r="H102" s="27" t="s">
        <v>12</v>
      </c>
      <c r="I102" s="28"/>
      <c r="J102" s="5" t="s">
        <v>13</v>
      </c>
      <c r="K102" s="58"/>
      <c r="M102" s="6"/>
    </row>
    <row r="103" spans="1:13" x14ac:dyDescent="0.25">
      <c r="A103" s="17">
        <v>51</v>
      </c>
      <c r="B103" s="17">
        <v>100</v>
      </c>
      <c r="C103" s="38">
        <v>36</v>
      </c>
      <c r="D103" s="37">
        <v>2.8472222222222223E-4</v>
      </c>
      <c r="E103" s="6" t="s">
        <v>145</v>
      </c>
      <c r="F103" s="39" t="s">
        <v>28</v>
      </c>
      <c r="G103" s="39" t="s">
        <v>17</v>
      </c>
      <c r="H103" s="39" t="s">
        <v>12</v>
      </c>
      <c r="J103" s="5" t="s">
        <v>13</v>
      </c>
    </row>
    <row r="104" spans="1:13" x14ac:dyDescent="0.25">
      <c r="A104" s="17">
        <v>50</v>
      </c>
      <c r="B104" s="17">
        <v>101</v>
      </c>
      <c r="C104" s="26">
        <v>36</v>
      </c>
      <c r="D104" s="25">
        <v>2.8935185185185189E-4</v>
      </c>
      <c r="E104" s="5" t="s">
        <v>146</v>
      </c>
      <c r="F104" s="27" t="s">
        <v>66</v>
      </c>
      <c r="G104" s="27" t="s">
        <v>17</v>
      </c>
      <c r="H104" s="27" t="s">
        <v>12</v>
      </c>
      <c r="I104" s="28"/>
      <c r="J104" s="5" t="s">
        <v>13</v>
      </c>
    </row>
    <row r="105" spans="1:13" x14ac:dyDescent="0.25">
      <c r="A105" s="17">
        <v>49</v>
      </c>
      <c r="B105" s="17">
        <v>102</v>
      </c>
      <c r="C105" s="54">
        <v>34</v>
      </c>
      <c r="D105" s="53">
        <v>2.8935185185185189E-4</v>
      </c>
      <c r="E105" s="55" t="s">
        <v>147</v>
      </c>
      <c r="F105" s="56" t="s">
        <v>11</v>
      </c>
      <c r="G105" s="55" t="s">
        <v>43</v>
      </c>
      <c r="H105" s="56" t="s">
        <v>87</v>
      </c>
      <c r="I105" s="51"/>
      <c r="J105" s="55" t="s">
        <v>13</v>
      </c>
    </row>
    <row r="106" spans="1:13" x14ac:dyDescent="0.25">
      <c r="A106" s="17">
        <v>48</v>
      </c>
      <c r="B106" s="17">
        <v>103</v>
      </c>
      <c r="C106" s="54">
        <v>40</v>
      </c>
      <c r="D106" s="53">
        <v>2.9166666666666669E-4</v>
      </c>
      <c r="E106" s="55" t="s">
        <v>148</v>
      </c>
      <c r="F106" s="56" t="s">
        <v>53</v>
      </c>
      <c r="G106" s="56" t="s">
        <v>26</v>
      </c>
      <c r="H106" s="56" t="s">
        <v>87</v>
      </c>
      <c r="I106" s="57"/>
      <c r="J106" s="5" t="s">
        <v>13</v>
      </c>
    </row>
    <row r="107" spans="1:13" x14ac:dyDescent="0.25">
      <c r="A107" s="17">
        <v>47</v>
      </c>
      <c r="B107" s="17">
        <v>104</v>
      </c>
      <c r="C107" s="26">
        <v>55</v>
      </c>
      <c r="D107" s="25">
        <v>2.9282407407407409E-4</v>
      </c>
      <c r="E107" s="5" t="s">
        <v>149</v>
      </c>
      <c r="F107" s="27" t="s">
        <v>117</v>
      </c>
      <c r="G107" s="27" t="s">
        <v>17</v>
      </c>
      <c r="H107" s="27" t="s">
        <v>12</v>
      </c>
      <c r="I107" s="28"/>
      <c r="J107" s="5" t="s">
        <v>13</v>
      </c>
    </row>
    <row r="108" spans="1:13" x14ac:dyDescent="0.25">
      <c r="A108" s="17">
        <v>46</v>
      </c>
      <c r="B108" s="17">
        <v>105</v>
      </c>
      <c r="C108" s="26">
        <v>74</v>
      </c>
      <c r="D108" s="25">
        <v>3.1712962962962961E-4</v>
      </c>
      <c r="E108" s="5" t="s">
        <v>150</v>
      </c>
      <c r="F108" s="27" t="s">
        <v>117</v>
      </c>
      <c r="G108" s="27" t="s">
        <v>17</v>
      </c>
      <c r="H108" s="27" t="s">
        <v>12</v>
      </c>
      <c r="I108" s="28"/>
      <c r="J108" s="5" t="s">
        <v>13</v>
      </c>
    </row>
    <row r="109" spans="1:13" x14ac:dyDescent="0.25">
      <c r="A109" s="17">
        <v>45</v>
      </c>
      <c r="B109" s="17">
        <v>106</v>
      </c>
      <c r="C109" s="26">
        <v>54</v>
      </c>
      <c r="D109" s="25">
        <v>3.2407407407407406E-4</v>
      </c>
      <c r="E109" s="5" t="s">
        <v>151</v>
      </c>
      <c r="F109" s="27" t="s">
        <v>117</v>
      </c>
      <c r="G109" s="27" t="s">
        <v>17</v>
      </c>
      <c r="H109" s="27" t="s">
        <v>12</v>
      </c>
      <c r="I109" s="28"/>
      <c r="J109" s="5" t="s">
        <v>13</v>
      </c>
    </row>
    <row r="110" spans="1:13" x14ac:dyDescent="0.25">
      <c r="A110" s="17">
        <v>44</v>
      </c>
      <c r="B110" s="17">
        <v>107</v>
      </c>
      <c r="C110" s="26">
        <v>40</v>
      </c>
      <c r="D110" s="25">
        <v>3.4490740740740743E-4</v>
      </c>
      <c r="E110" s="5" t="s">
        <v>152</v>
      </c>
      <c r="F110" s="27" t="s">
        <v>66</v>
      </c>
      <c r="G110" s="27" t="s">
        <v>17</v>
      </c>
      <c r="H110" s="27" t="s">
        <v>12</v>
      </c>
      <c r="I110" s="28"/>
      <c r="J110" s="5" t="s">
        <v>13</v>
      </c>
    </row>
    <row r="111" spans="1:13" x14ac:dyDescent="0.25">
      <c r="A111" s="17">
        <v>43</v>
      </c>
      <c r="B111" s="17">
        <v>108</v>
      </c>
      <c r="C111" s="26">
        <v>37</v>
      </c>
      <c r="D111" s="25">
        <v>3.7152777777777775E-4</v>
      </c>
      <c r="E111" s="5" t="s">
        <v>153</v>
      </c>
      <c r="F111" s="27" t="s">
        <v>138</v>
      </c>
      <c r="G111" s="27" t="s">
        <v>17</v>
      </c>
      <c r="H111" s="27" t="s">
        <v>12</v>
      </c>
      <c r="I111" s="28"/>
      <c r="J111" s="5" t="s">
        <v>13</v>
      </c>
    </row>
    <row r="112" spans="1:13" x14ac:dyDescent="0.25">
      <c r="A112" s="40"/>
      <c r="B112" s="40"/>
      <c r="C112" s="40"/>
      <c r="E112" s="40"/>
      <c r="F112" s="27"/>
      <c r="G112" s="27"/>
      <c r="H112" s="27"/>
      <c r="I112" s="28"/>
    </row>
    <row r="113" spans="1:9" x14ac:dyDescent="0.25">
      <c r="A113" s="40"/>
      <c r="B113" s="40"/>
      <c r="C113" s="40"/>
      <c r="E113" s="40"/>
      <c r="F113" s="27"/>
      <c r="G113" s="27"/>
      <c r="H113" s="27"/>
      <c r="I113" s="28"/>
    </row>
    <row r="114" spans="1:9" x14ac:dyDescent="0.25">
      <c r="A114" s="40"/>
      <c r="B114" s="40"/>
      <c r="C114" s="40"/>
      <c r="E114" s="40"/>
      <c r="F114" s="27"/>
      <c r="G114" s="27"/>
      <c r="H114" s="27"/>
      <c r="I114" s="28"/>
    </row>
    <row r="116" spans="1:9" x14ac:dyDescent="0.25">
      <c r="E116" s="60" t="s">
        <v>155</v>
      </c>
    </row>
    <row r="117" spans="1:9" x14ac:dyDescent="0.25">
      <c r="C117" s="6"/>
      <c r="D117" s="62" t="s">
        <v>154</v>
      </c>
      <c r="E117" s="61" t="s">
        <v>157</v>
      </c>
    </row>
    <row r="118" spans="1:9" x14ac:dyDescent="0.25">
      <c r="C118" s="6"/>
      <c r="D118" s="62" t="s">
        <v>156</v>
      </c>
      <c r="E118" s="61" t="s">
        <v>159</v>
      </c>
    </row>
    <row r="119" spans="1:9" x14ac:dyDescent="0.25">
      <c r="C119" s="6"/>
      <c r="D119" s="39" t="s">
        <v>158</v>
      </c>
      <c r="E119" s="61" t="s">
        <v>161</v>
      </c>
    </row>
    <row r="120" spans="1:9" x14ac:dyDescent="0.25">
      <c r="A120" s="59"/>
      <c r="C120" s="6"/>
      <c r="D120" s="39" t="s">
        <v>160</v>
      </c>
      <c r="E120" s="61" t="s">
        <v>162</v>
      </c>
    </row>
    <row r="121" spans="1:9" x14ac:dyDescent="0.25">
      <c r="A121" s="59"/>
      <c r="C121" s="6"/>
      <c r="D121" s="39"/>
    </row>
    <row r="122" spans="1:9" x14ac:dyDescent="0.25">
      <c r="C122" s="6"/>
      <c r="D122" s="39"/>
      <c r="E122" s="36" t="s">
        <v>163</v>
      </c>
    </row>
    <row r="123" spans="1:9" x14ac:dyDescent="0.25">
      <c r="C123" s="6"/>
      <c r="D123" s="62" t="s">
        <v>154</v>
      </c>
      <c r="E123" s="6" t="s">
        <v>171</v>
      </c>
    </row>
    <row r="124" spans="1:9" x14ac:dyDescent="0.25">
      <c r="C124" s="6"/>
      <c r="D124" s="62" t="s">
        <v>156</v>
      </c>
      <c r="E124" s="6" t="s">
        <v>172</v>
      </c>
    </row>
    <row r="125" spans="1:9" x14ac:dyDescent="0.25">
      <c r="C125" s="6"/>
      <c r="D125" s="39"/>
    </row>
    <row r="126" spans="1:9" x14ac:dyDescent="0.25">
      <c r="C126" s="6"/>
      <c r="D126" s="39"/>
      <c r="E126" s="36" t="s">
        <v>166</v>
      </c>
    </row>
    <row r="127" spans="1:9" x14ac:dyDescent="0.25">
      <c r="C127" s="6"/>
      <c r="D127" s="62" t="s">
        <v>154</v>
      </c>
      <c r="E127" s="6" t="s">
        <v>167</v>
      </c>
    </row>
    <row r="128" spans="1:9" x14ac:dyDescent="0.25">
      <c r="C128" s="6"/>
      <c r="D128" s="62" t="s">
        <v>156</v>
      </c>
      <c r="E128" s="6" t="s">
        <v>168</v>
      </c>
    </row>
    <row r="129" spans="3:5" x14ac:dyDescent="0.25">
      <c r="C129" s="6"/>
      <c r="D129" s="39"/>
      <c r="E129" s="6" t="s">
        <v>169</v>
      </c>
    </row>
    <row r="130" spans="3:5" x14ac:dyDescent="0.25">
      <c r="E130" s="6" t="s">
        <v>170</v>
      </c>
    </row>
    <row r="132" spans="3:5" x14ac:dyDescent="0.25">
      <c r="E132" s="6" t="s">
        <v>173</v>
      </c>
    </row>
  </sheetData>
  <sheetProtection password="CF05" sheet="1" objects="1" scenarios="1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F9FC-A402-4F4B-9DBC-EC2851A87EFE}">
  <sheetPr>
    <tabColor rgb="FFC00000"/>
  </sheetPr>
  <dimension ref="A1:BH230"/>
  <sheetViews>
    <sheetView showGridLines="0" workbookViewId="0">
      <selection activeCell="AO3" sqref="AO3"/>
    </sheetView>
  </sheetViews>
  <sheetFormatPr defaultRowHeight="15.75" x14ac:dyDescent="0.25"/>
  <cols>
    <col min="1" max="3" width="8.85546875" style="39" customWidth="1"/>
    <col min="4" max="4" width="48.85546875" style="6" customWidth="1"/>
    <col min="5" max="5" width="22.42578125" style="39" customWidth="1"/>
    <col min="6" max="6" width="34.42578125" style="61" customWidth="1"/>
    <col min="7" max="7" width="8.42578125" style="62" customWidth="1"/>
    <col min="8" max="8" width="16.140625" style="90" bestFit="1" customWidth="1"/>
    <col min="9" max="9" width="12" style="39" bestFit="1" customWidth="1"/>
    <col min="10" max="12" width="8.85546875" style="39" customWidth="1"/>
    <col min="13" max="13" width="8.85546875" style="96" customWidth="1"/>
    <col min="14" max="21" width="8.85546875" style="6" customWidth="1"/>
    <col min="22" max="24" width="8.85546875" style="39" customWidth="1"/>
    <col min="25" max="25" width="8.85546875" style="182" customWidth="1"/>
    <col min="26" max="28" width="8.85546875" style="39" customWidth="1"/>
    <col min="29" max="29" width="8.85546875" style="182" customWidth="1"/>
    <col min="30" max="32" width="8.85546875" style="39" customWidth="1"/>
    <col min="33" max="34" width="8.85546875" style="182" customWidth="1"/>
    <col min="35" max="35" width="9.7109375" style="182" bestFit="1" customWidth="1"/>
    <col min="36" max="36" width="7" style="182" customWidth="1"/>
    <col min="37" max="37" width="8.85546875" style="182" customWidth="1"/>
    <col min="38" max="39" width="9.140625" style="6"/>
    <col min="40" max="40" width="16.28515625" style="6" bestFit="1" customWidth="1"/>
    <col min="41" max="16384" width="9.140625" style="6"/>
  </cols>
  <sheetData>
    <row r="1" spans="1:60" s="11" customFormat="1" ht="23.25" x14ac:dyDescent="0.35">
      <c r="A1" s="86"/>
      <c r="B1" s="86"/>
      <c r="C1" s="86"/>
      <c r="D1" s="86"/>
      <c r="E1" s="86"/>
      <c r="F1" s="86"/>
      <c r="G1" s="99"/>
      <c r="H1" s="87"/>
      <c r="I1" s="88"/>
      <c r="J1" s="89" t="s">
        <v>205</v>
      </c>
      <c r="K1" s="89"/>
      <c r="L1" s="89"/>
      <c r="M1" s="35"/>
      <c r="N1" s="103" t="s">
        <v>209</v>
      </c>
      <c r="O1" s="85"/>
      <c r="P1" s="85"/>
      <c r="Q1" s="85"/>
      <c r="R1" s="122" t="s">
        <v>267</v>
      </c>
      <c r="S1" s="123"/>
      <c r="T1" s="126"/>
      <c r="U1" s="124"/>
      <c r="V1" s="363" t="s">
        <v>272</v>
      </c>
      <c r="W1" s="364"/>
      <c r="X1" s="364"/>
      <c r="Y1" s="365"/>
      <c r="Z1" s="328" t="s">
        <v>350</v>
      </c>
      <c r="AA1" s="329"/>
      <c r="AB1" s="329"/>
      <c r="AC1" s="330"/>
      <c r="AD1" s="213" t="s">
        <v>390</v>
      </c>
      <c r="AE1" s="214"/>
      <c r="AF1" s="214"/>
      <c r="AG1" s="215"/>
      <c r="AH1" s="345" t="s">
        <v>442</v>
      </c>
      <c r="AI1" s="346"/>
      <c r="AJ1" s="346"/>
      <c r="AK1" s="347"/>
    </row>
    <row r="2" spans="1:60" s="11" customFormat="1" x14ac:dyDescent="0.25">
      <c r="A2" s="35" t="s">
        <v>2</v>
      </c>
      <c r="B2" s="35" t="s">
        <v>1</v>
      </c>
      <c r="C2" s="35" t="s">
        <v>4</v>
      </c>
      <c r="D2" s="11" t="s">
        <v>5</v>
      </c>
      <c r="E2" s="11" t="s">
        <v>6</v>
      </c>
      <c r="F2" s="11" t="s">
        <v>7</v>
      </c>
      <c r="G2" s="91" t="s">
        <v>200</v>
      </c>
      <c r="H2" s="90" t="s">
        <v>8</v>
      </c>
      <c r="I2" s="11" t="s">
        <v>9</v>
      </c>
      <c r="J2" s="35" t="s">
        <v>2</v>
      </c>
      <c r="K2" s="35" t="s">
        <v>1</v>
      </c>
      <c r="L2" s="35" t="s">
        <v>4</v>
      </c>
      <c r="M2" s="34" t="s">
        <v>3</v>
      </c>
      <c r="N2" s="85" t="s">
        <v>2</v>
      </c>
      <c r="O2" s="85" t="s">
        <v>1</v>
      </c>
      <c r="P2" s="85" t="s">
        <v>4</v>
      </c>
      <c r="Q2" s="84" t="s">
        <v>3</v>
      </c>
      <c r="R2" s="123" t="s">
        <v>2</v>
      </c>
      <c r="S2" s="123" t="s">
        <v>1</v>
      </c>
      <c r="T2" s="123" t="s">
        <v>4</v>
      </c>
      <c r="U2" s="164" t="s">
        <v>3</v>
      </c>
      <c r="V2" s="273" t="s">
        <v>2</v>
      </c>
      <c r="W2" s="273" t="s">
        <v>1</v>
      </c>
      <c r="X2" s="273" t="s">
        <v>4</v>
      </c>
      <c r="Y2" s="272" t="s">
        <v>3</v>
      </c>
      <c r="Z2" s="326" t="s">
        <v>2</v>
      </c>
      <c r="AA2" s="326" t="s">
        <v>1</v>
      </c>
      <c r="AB2" s="326" t="s">
        <v>4</v>
      </c>
      <c r="AC2" s="327" t="s">
        <v>3</v>
      </c>
      <c r="AD2" s="216" t="s">
        <v>2</v>
      </c>
      <c r="AE2" s="216" t="s">
        <v>1</v>
      </c>
      <c r="AF2" s="216" t="s">
        <v>4</v>
      </c>
      <c r="AG2" s="217" t="s">
        <v>3</v>
      </c>
      <c r="AH2" s="348" t="s">
        <v>2</v>
      </c>
      <c r="AI2" s="348" t="s">
        <v>1</v>
      </c>
      <c r="AJ2" s="348" t="s">
        <v>4</v>
      </c>
      <c r="AK2" s="367" t="s">
        <v>3</v>
      </c>
    </row>
    <row r="3" spans="1:60" s="197" customFormat="1" x14ac:dyDescent="0.25">
      <c r="A3" s="17">
        <f>SUM(J3,N3,R3,V3,Z3,AD3,AH3)</f>
        <v>1006</v>
      </c>
      <c r="B3" s="17">
        <v>1</v>
      </c>
      <c r="C3" s="30">
        <f>SUM(L3,P3,T3,X3,AB3,AF3,AJ3)</f>
        <v>253</v>
      </c>
      <c r="D3" s="36" t="s">
        <v>455</v>
      </c>
      <c r="E3" s="11" t="s">
        <v>28</v>
      </c>
      <c r="F3" s="11" t="s">
        <v>24</v>
      </c>
      <c r="G3" s="11" t="s">
        <v>12</v>
      </c>
      <c r="H3" s="12" t="str">
        <f>E3</f>
        <v>JUNIOR</v>
      </c>
      <c r="I3" s="36" t="s">
        <v>13</v>
      </c>
      <c r="J3" s="17">
        <v>146</v>
      </c>
      <c r="K3" s="17">
        <v>5</v>
      </c>
      <c r="L3" s="35">
        <v>54</v>
      </c>
      <c r="M3" s="34">
        <v>1.8171296296296295E-4</v>
      </c>
      <c r="N3" s="69">
        <v>148</v>
      </c>
      <c r="O3" s="69">
        <v>3</v>
      </c>
      <c r="P3" s="73">
        <v>51</v>
      </c>
      <c r="Q3" s="72">
        <v>3.6574074074074075E-4</v>
      </c>
      <c r="R3" s="161">
        <v>149</v>
      </c>
      <c r="S3" s="161">
        <v>2</v>
      </c>
      <c r="T3" s="126">
        <v>51</v>
      </c>
      <c r="U3" s="127">
        <v>5.5902777777777776E-4</v>
      </c>
      <c r="V3" s="273">
        <v>149</v>
      </c>
      <c r="W3" s="273">
        <v>2</v>
      </c>
      <c r="X3" s="155">
        <v>28</v>
      </c>
      <c r="Y3" s="174" t="s">
        <v>343</v>
      </c>
      <c r="Z3" s="342">
        <v>114</v>
      </c>
      <c r="AA3" s="341" t="s">
        <v>464</v>
      </c>
      <c r="AB3" s="266"/>
      <c r="AC3" s="189"/>
      <c r="AD3" s="254">
        <v>150</v>
      </c>
      <c r="AE3" s="254">
        <v>1</v>
      </c>
      <c r="AF3" s="216">
        <v>37</v>
      </c>
      <c r="AG3" s="217" t="s">
        <v>408</v>
      </c>
      <c r="AH3" s="351">
        <v>150</v>
      </c>
      <c r="AI3" s="348">
        <v>1</v>
      </c>
      <c r="AJ3" s="304">
        <v>32</v>
      </c>
      <c r="AK3" s="369" t="s">
        <v>456</v>
      </c>
      <c r="AL3" s="32"/>
      <c r="AM3" s="32"/>
      <c r="AN3" s="152" t="s">
        <v>66</v>
      </c>
      <c r="AO3" s="150">
        <f>COUNTIF($E$2:$E$211,AN3)</f>
        <v>22</v>
      </c>
    </row>
    <row r="4" spans="1:60" s="197" customFormat="1" x14ac:dyDescent="0.25">
      <c r="A4" s="17">
        <f>SUM(J4,N4,R4,V4,Z4,AD4,AH4)</f>
        <v>958</v>
      </c>
      <c r="B4" s="17">
        <v>2</v>
      </c>
      <c r="C4" s="30">
        <f>SUM(L4,P4,T4,X4,AB4,AF4,AJ4)</f>
        <v>243</v>
      </c>
      <c r="D4" s="31" t="s">
        <v>76</v>
      </c>
      <c r="E4" s="32" t="s">
        <v>11</v>
      </c>
      <c r="F4" s="32" t="s">
        <v>19</v>
      </c>
      <c r="G4" s="32" t="s">
        <v>12</v>
      </c>
      <c r="H4" s="33" t="str">
        <f>E4</f>
        <v>SENIOR</v>
      </c>
      <c r="I4" s="31" t="s">
        <v>13</v>
      </c>
      <c r="J4" s="17">
        <v>116</v>
      </c>
      <c r="K4" s="17">
        <v>35</v>
      </c>
      <c r="L4" s="26">
        <v>40</v>
      </c>
      <c r="M4" s="25">
        <v>2.0717592592592589E-4</v>
      </c>
      <c r="N4" s="69">
        <v>126</v>
      </c>
      <c r="O4" s="69">
        <v>25</v>
      </c>
      <c r="P4" s="73">
        <v>42</v>
      </c>
      <c r="Q4" s="72">
        <v>4.1087962962962958E-4</v>
      </c>
      <c r="R4" s="161">
        <v>132</v>
      </c>
      <c r="S4" s="161">
        <v>19</v>
      </c>
      <c r="T4" s="126">
        <v>41</v>
      </c>
      <c r="U4" s="127">
        <v>6.2384259259259261E-4</v>
      </c>
      <c r="V4" s="273">
        <v>143</v>
      </c>
      <c r="W4" s="273">
        <v>8</v>
      </c>
      <c r="X4" s="157">
        <v>25</v>
      </c>
      <c r="Y4" s="177" t="s">
        <v>327</v>
      </c>
      <c r="Z4" s="334">
        <v>145</v>
      </c>
      <c r="AA4" s="334">
        <v>6</v>
      </c>
      <c r="AB4" s="261">
        <v>35</v>
      </c>
      <c r="AC4" s="193" t="s">
        <v>365</v>
      </c>
      <c r="AD4" s="254">
        <v>148</v>
      </c>
      <c r="AE4" s="254">
        <v>3</v>
      </c>
      <c r="AF4" s="293">
        <v>32</v>
      </c>
      <c r="AG4" s="378" t="s">
        <v>434</v>
      </c>
      <c r="AH4" s="351">
        <v>148</v>
      </c>
      <c r="AI4" s="348">
        <v>3</v>
      </c>
      <c r="AJ4" s="305">
        <v>28</v>
      </c>
      <c r="AK4" s="368" t="s">
        <v>444</v>
      </c>
      <c r="AL4" s="92"/>
      <c r="AM4" s="92"/>
      <c r="AN4" s="152" t="s">
        <v>138</v>
      </c>
      <c r="AO4" s="150">
        <f>COUNTIF($E$2:$E$211,AN4)</f>
        <v>4</v>
      </c>
      <c r="BD4" s="139"/>
      <c r="BE4" s="139"/>
      <c r="BF4" s="139"/>
      <c r="BG4" s="139"/>
      <c r="BH4" s="139"/>
    </row>
    <row r="5" spans="1:60" s="32" customFormat="1" x14ac:dyDescent="0.25">
      <c r="A5" s="17">
        <f>SUM(J5,N5,R5,V5,Z5,AD5,AH5)</f>
        <v>930</v>
      </c>
      <c r="B5" s="17">
        <v>3</v>
      </c>
      <c r="C5" s="30">
        <f>SUM(L5,P5,T5,X5,AB5,AF5,AJ5)</f>
        <v>263</v>
      </c>
      <c r="D5" s="31" t="s">
        <v>61</v>
      </c>
      <c r="E5" s="32" t="s">
        <v>30</v>
      </c>
      <c r="F5" s="32" t="s">
        <v>19</v>
      </c>
      <c r="G5" s="32" t="s">
        <v>12</v>
      </c>
      <c r="H5" s="33" t="str">
        <f>E5</f>
        <v>MASTER B</v>
      </c>
      <c r="I5" s="31" t="s">
        <v>13</v>
      </c>
      <c r="J5" s="46">
        <v>127</v>
      </c>
      <c r="K5" s="46">
        <v>24</v>
      </c>
      <c r="L5" s="26">
        <v>49</v>
      </c>
      <c r="M5" s="25">
        <v>2.0023148148148146E-4</v>
      </c>
      <c r="N5" s="69">
        <v>125</v>
      </c>
      <c r="O5" s="69">
        <v>26</v>
      </c>
      <c r="P5" s="73">
        <v>45</v>
      </c>
      <c r="Q5" s="72">
        <v>4.1203703703703709E-4</v>
      </c>
      <c r="R5" s="161">
        <v>122</v>
      </c>
      <c r="S5" s="161">
        <v>29</v>
      </c>
      <c r="T5" s="126">
        <v>41</v>
      </c>
      <c r="U5" s="127">
        <v>6.4467592592592593E-4</v>
      </c>
      <c r="V5" s="366">
        <v>126</v>
      </c>
      <c r="W5" s="366">
        <v>25</v>
      </c>
      <c r="X5" s="186">
        <v>26</v>
      </c>
      <c r="Y5" s="175" t="s">
        <v>332</v>
      </c>
      <c r="Z5" s="334">
        <v>142</v>
      </c>
      <c r="AA5" s="334">
        <v>9</v>
      </c>
      <c r="AB5" s="231">
        <v>41</v>
      </c>
      <c r="AC5" s="190" t="s">
        <v>366</v>
      </c>
      <c r="AD5" s="253">
        <v>143</v>
      </c>
      <c r="AE5" s="253">
        <v>8</v>
      </c>
      <c r="AF5" s="233">
        <v>31</v>
      </c>
      <c r="AG5" s="234" t="s">
        <v>430</v>
      </c>
      <c r="AH5" s="352">
        <v>145</v>
      </c>
      <c r="AI5" s="353">
        <v>6</v>
      </c>
      <c r="AJ5" s="307">
        <v>30</v>
      </c>
      <c r="AK5" s="370" t="s">
        <v>447</v>
      </c>
      <c r="AL5" s="11"/>
      <c r="AM5" s="11"/>
      <c r="AN5" s="152" t="s">
        <v>28</v>
      </c>
      <c r="AO5" s="150">
        <f>COUNTIF($E$2:$E$211,AN5)</f>
        <v>9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9"/>
      <c r="BE5" s="139"/>
      <c r="BF5" s="139"/>
      <c r="BG5" s="139"/>
      <c r="BH5" s="139"/>
    </row>
    <row r="6" spans="1:60" s="11" customFormat="1" x14ac:dyDescent="0.25">
      <c r="A6" s="17">
        <f>SUM(J6,N6,R6,V6,Z6,AD6,AH6)</f>
        <v>922</v>
      </c>
      <c r="B6" s="17">
        <v>4</v>
      </c>
      <c r="C6" s="30">
        <f>SUM(L6,P6,T6,X6,AB6,AF6,AJ6)</f>
        <v>239</v>
      </c>
      <c r="D6" s="31" t="s">
        <v>72</v>
      </c>
      <c r="E6" s="32" t="s">
        <v>73</v>
      </c>
      <c r="F6" s="32" t="s">
        <v>17</v>
      </c>
      <c r="G6" s="32" t="s">
        <v>12</v>
      </c>
      <c r="H6" s="12" t="str">
        <f>E6</f>
        <v>MASTER F</v>
      </c>
      <c r="I6" s="31" t="s">
        <v>13</v>
      </c>
      <c r="J6" s="17">
        <v>118</v>
      </c>
      <c r="K6" s="17">
        <v>33</v>
      </c>
      <c r="L6" s="30">
        <v>50</v>
      </c>
      <c r="M6" s="29">
        <v>2.0601851851851855E-4</v>
      </c>
      <c r="N6" s="69">
        <v>121</v>
      </c>
      <c r="O6" s="69">
        <v>30</v>
      </c>
      <c r="P6" s="77">
        <v>47</v>
      </c>
      <c r="Q6" s="76">
        <v>4.1550925925925918E-4</v>
      </c>
      <c r="R6" s="161">
        <v>126</v>
      </c>
      <c r="S6" s="161">
        <v>25</v>
      </c>
      <c r="T6" s="126">
        <v>47</v>
      </c>
      <c r="U6" s="127">
        <v>6.3310185185185192E-4</v>
      </c>
      <c r="V6" s="273">
        <v>147</v>
      </c>
      <c r="W6" s="273">
        <v>4</v>
      </c>
      <c r="X6" s="157">
        <v>27</v>
      </c>
      <c r="Y6" s="177" t="s">
        <v>315</v>
      </c>
      <c r="Z6" s="342">
        <v>114</v>
      </c>
      <c r="AA6" s="341" t="s">
        <v>464</v>
      </c>
      <c r="AB6" s="266"/>
      <c r="AC6" s="193"/>
      <c r="AD6" s="253">
        <v>147</v>
      </c>
      <c r="AE6" s="253">
        <v>4</v>
      </c>
      <c r="AF6" s="293">
        <v>37</v>
      </c>
      <c r="AG6" s="378" t="s">
        <v>441</v>
      </c>
      <c r="AH6" s="352">
        <v>149</v>
      </c>
      <c r="AI6" s="353">
        <v>2</v>
      </c>
      <c r="AJ6" s="305">
        <v>31</v>
      </c>
      <c r="AK6" s="368" t="s">
        <v>454</v>
      </c>
      <c r="AL6" s="139"/>
      <c r="AM6" s="139"/>
      <c r="AN6" s="152" t="s">
        <v>36</v>
      </c>
      <c r="AO6" s="150">
        <f>COUNTIF($E$2:$E$211,AN6)</f>
        <v>2</v>
      </c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D6" s="6"/>
      <c r="BE6" s="6"/>
      <c r="BF6" s="6"/>
      <c r="BG6" s="6"/>
      <c r="BH6" s="6"/>
    </row>
    <row r="7" spans="1:60" s="32" customFormat="1" x14ac:dyDescent="0.25">
      <c r="A7" s="17">
        <f>SUM(J7,N7,R7,V7,Z7,AD7,AH7)</f>
        <v>861</v>
      </c>
      <c r="B7" s="17">
        <v>5</v>
      </c>
      <c r="C7" s="26">
        <f>SUM(L7,P7,T7,X7,AB7,AF7,AJ7)</f>
        <v>220</v>
      </c>
      <c r="D7" s="5" t="s">
        <v>82</v>
      </c>
      <c r="E7" s="27" t="s">
        <v>73</v>
      </c>
      <c r="F7" s="27" t="s">
        <v>19</v>
      </c>
      <c r="G7" s="27" t="s">
        <v>12</v>
      </c>
      <c r="H7" s="28"/>
      <c r="I7" s="5" t="s">
        <v>13</v>
      </c>
      <c r="J7" s="17">
        <v>110</v>
      </c>
      <c r="K7" s="17">
        <v>41</v>
      </c>
      <c r="L7" s="26">
        <v>49</v>
      </c>
      <c r="M7" s="25">
        <v>2.1064814814814815E-4</v>
      </c>
      <c r="N7" s="69">
        <v>108</v>
      </c>
      <c r="O7" s="69">
        <v>43</v>
      </c>
      <c r="P7" s="73">
        <v>34</v>
      </c>
      <c r="Q7" s="72">
        <v>4.4791666666666672E-4</v>
      </c>
      <c r="R7" s="161">
        <v>114</v>
      </c>
      <c r="S7" s="161">
        <v>37</v>
      </c>
      <c r="T7" s="126">
        <v>34</v>
      </c>
      <c r="U7" s="127">
        <v>6.8287037037037025E-4</v>
      </c>
      <c r="V7" s="366">
        <v>122</v>
      </c>
      <c r="W7" s="366">
        <v>29</v>
      </c>
      <c r="X7" s="157">
        <v>24</v>
      </c>
      <c r="Y7" s="177" t="s">
        <v>329</v>
      </c>
      <c r="Z7" s="334">
        <v>129</v>
      </c>
      <c r="AA7" s="334">
        <v>22</v>
      </c>
      <c r="AB7" s="261">
        <v>28</v>
      </c>
      <c r="AC7" s="193" t="s">
        <v>372</v>
      </c>
      <c r="AD7" s="254">
        <v>134</v>
      </c>
      <c r="AE7" s="254">
        <v>17</v>
      </c>
      <c r="AF7" s="293">
        <v>26</v>
      </c>
      <c r="AG7" s="378" t="s">
        <v>432</v>
      </c>
      <c r="AH7" s="351">
        <v>144</v>
      </c>
      <c r="AI7" s="348">
        <v>7</v>
      </c>
      <c r="AJ7" s="305">
        <v>25</v>
      </c>
      <c r="AK7" s="368" t="s">
        <v>448</v>
      </c>
      <c r="AL7" s="134"/>
      <c r="AM7" s="134"/>
      <c r="AN7" s="152" t="s">
        <v>11</v>
      </c>
      <c r="AO7" s="150">
        <f>COUNTIF($E$2:$E$211,AN7)</f>
        <v>12</v>
      </c>
      <c r="BC7" s="11"/>
      <c r="BD7" s="6"/>
      <c r="BE7" s="6"/>
      <c r="BF7" s="6"/>
      <c r="BG7" s="6"/>
      <c r="BH7" s="6"/>
    </row>
    <row r="8" spans="1:60" s="139" customFormat="1" ht="15.75" customHeight="1" x14ac:dyDescent="0.25">
      <c r="A8" s="17">
        <f>SUM(J8,N8,R8,V8,Z8,AD8,AH8)</f>
        <v>820</v>
      </c>
      <c r="B8" s="17">
        <v>6</v>
      </c>
      <c r="C8" s="26">
        <f>SUM(L8,P8,T8,X8,AB8,AF8,AJ8)</f>
        <v>252</v>
      </c>
      <c r="D8" s="31" t="s">
        <v>106</v>
      </c>
      <c r="E8" s="32" t="s">
        <v>63</v>
      </c>
      <c r="F8" s="32" t="s">
        <v>19</v>
      </c>
      <c r="G8" s="32" t="s">
        <v>12</v>
      </c>
      <c r="H8" s="33" t="str">
        <f>E8</f>
        <v>MASTER E</v>
      </c>
      <c r="I8" s="31" t="s">
        <v>13</v>
      </c>
      <c r="J8" s="17">
        <v>87</v>
      </c>
      <c r="K8" s="17">
        <v>64</v>
      </c>
      <c r="L8" s="26">
        <v>46</v>
      </c>
      <c r="M8" s="25">
        <v>2.2685185185185189E-4</v>
      </c>
      <c r="N8" s="69">
        <v>105</v>
      </c>
      <c r="O8" s="69">
        <v>46</v>
      </c>
      <c r="P8" s="77">
        <v>44</v>
      </c>
      <c r="Q8" s="76">
        <v>4.4907407407407401E-4</v>
      </c>
      <c r="R8" s="161">
        <v>110</v>
      </c>
      <c r="S8" s="161">
        <v>41</v>
      </c>
      <c r="T8" s="126">
        <v>47</v>
      </c>
      <c r="U8" s="127">
        <v>6.8981481481481487E-4</v>
      </c>
      <c r="V8" s="366">
        <v>112</v>
      </c>
      <c r="W8" s="366">
        <v>39</v>
      </c>
      <c r="X8" s="186">
        <v>21</v>
      </c>
      <c r="Y8" s="175" t="s">
        <v>333</v>
      </c>
      <c r="Z8" s="334">
        <v>128</v>
      </c>
      <c r="AA8" s="334">
        <v>23</v>
      </c>
      <c r="AB8" s="231">
        <v>35</v>
      </c>
      <c r="AC8" s="190" t="s">
        <v>376</v>
      </c>
      <c r="AD8" s="253">
        <v>135</v>
      </c>
      <c r="AE8" s="253">
        <v>16</v>
      </c>
      <c r="AF8" s="233">
        <v>31</v>
      </c>
      <c r="AG8" s="234" t="s">
        <v>431</v>
      </c>
      <c r="AH8" s="352">
        <v>143</v>
      </c>
      <c r="AI8" s="353">
        <v>8</v>
      </c>
      <c r="AJ8" s="307">
        <v>28</v>
      </c>
      <c r="AK8" s="370" t="s">
        <v>443</v>
      </c>
      <c r="AL8" s="6"/>
      <c r="AM8" s="6"/>
      <c r="AN8" s="152" t="s">
        <v>42</v>
      </c>
      <c r="AO8" s="150">
        <f>COUNTIF($E$2:$E$211,AN8)</f>
        <v>8</v>
      </c>
      <c r="BC8" s="6"/>
      <c r="BD8" s="11"/>
      <c r="BE8" s="11"/>
      <c r="BF8" s="11"/>
      <c r="BG8" s="11"/>
      <c r="BH8" s="11"/>
    </row>
    <row r="9" spans="1:60" s="11" customFormat="1" ht="15.75" customHeight="1" x14ac:dyDescent="0.25">
      <c r="A9" s="17">
        <f>SUM(J9,N9,R9,V9,Z9,AD9,AH9)</f>
        <v>806</v>
      </c>
      <c r="B9" s="17">
        <v>7</v>
      </c>
      <c r="C9" s="26">
        <f>SUM(L9,P9,T9,X9,AB9,AF9,AJ9)</f>
        <v>208</v>
      </c>
      <c r="D9" s="5" t="s">
        <v>105</v>
      </c>
      <c r="E9" s="27" t="s">
        <v>73</v>
      </c>
      <c r="F9" s="27" t="s">
        <v>19</v>
      </c>
      <c r="G9" s="27" t="s">
        <v>12</v>
      </c>
      <c r="H9" s="28"/>
      <c r="I9" s="5" t="s">
        <v>13</v>
      </c>
      <c r="J9" s="17">
        <v>88</v>
      </c>
      <c r="K9" s="17">
        <v>63</v>
      </c>
      <c r="L9" s="26">
        <v>46</v>
      </c>
      <c r="M9" s="25">
        <v>2.2685185185185189E-4</v>
      </c>
      <c r="N9" s="69">
        <v>107</v>
      </c>
      <c r="O9" s="69">
        <v>44</v>
      </c>
      <c r="P9" s="73">
        <v>45</v>
      </c>
      <c r="Q9" s="72">
        <v>4.4791666666666672E-4</v>
      </c>
      <c r="R9" s="161">
        <v>112</v>
      </c>
      <c r="S9" s="161">
        <v>39</v>
      </c>
      <c r="T9" s="126">
        <v>41</v>
      </c>
      <c r="U9" s="127">
        <v>6.8402777777777776E-4</v>
      </c>
      <c r="V9" s="366">
        <v>120</v>
      </c>
      <c r="W9" s="366">
        <v>31</v>
      </c>
      <c r="X9" s="157">
        <v>22</v>
      </c>
      <c r="Y9" s="177" t="s">
        <v>340</v>
      </c>
      <c r="Z9" s="334">
        <v>132</v>
      </c>
      <c r="AA9" s="334">
        <v>19</v>
      </c>
      <c r="AB9" s="261">
        <v>31</v>
      </c>
      <c r="AC9" s="193" t="s">
        <v>371</v>
      </c>
      <c r="AD9" s="269">
        <v>106</v>
      </c>
      <c r="AE9" s="240" t="s">
        <v>465</v>
      </c>
      <c r="AF9" s="293"/>
      <c r="AG9" s="378"/>
      <c r="AH9" s="352">
        <v>141</v>
      </c>
      <c r="AI9" s="353">
        <v>10</v>
      </c>
      <c r="AJ9" s="305">
        <v>23</v>
      </c>
      <c r="AK9" s="368" t="s">
        <v>449</v>
      </c>
      <c r="AN9" s="152" t="s">
        <v>30</v>
      </c>
      <c r="AO9" s="150">
        <f>COUNTIF($E$2:$E$211,AN9)</f>
        <v>14</v>
      </c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6"/>
    </row>
    <row r="10" spans="1:60" s="197" customFormat="1" ht="15.75" customHeight="1" x14ac:dyDescent="0.25">
      <c r="A10" s="17">
        <f>SUM(J10,N10,R10,V10,Z10,AD10,AH10)</f>
        <v>792</v>
      </c>
      <c r="B10" s="17">
        <v>8</v>
      </c>
      <c r="C10" s="26">
        <f>SUM(L10,P10,T10,X10,AB10,AF10,AJ10)</f>
        <v>223</v>
      </c>
      <c r="D10" s="31" t="s">
        <v>100</v>
      </c>
      <c r="E10" s="32" t="s">
        <v>101</v>
      </c>
      <c r="F10" s="32" t="s">
        <v>19</v>
      </c>
      <c r="G10" s="32" t="s">
        <v>12</v>
      </c>
      <c r="H10" s="12" t="str">
        <f>E10</f>
        <v>MASTER G</v>
      </c>
      <c r="I10" s="5" t="s">
        <v>13</v>
      </c>
      <c r="J10" s="17">
        <v>92</v>
      </c>
      <c r="K10" s="17">
        <v>59</v>
      </c>
      <c r="L10" s="30">
        <v>43</v>
      </c>
      <c r="M10" s="29">
        <v>2.2569444444444446E-4</v>
      </c>
      <c r="N10" s="69">
        <v>97</v>
      </c>
      <c r="O10" s="69">
        <v>54</v>
      </c>
      <c r="P10" s="73">
        <v>39</v>
      </c>
      <c r="Q10" s="72">
        <v>4.6180555555555553E-4</v>
      </c>
      <c r="R10" s="161">
        <v>87</v>
      </c>
      <c r="S10" s="161">
        <v>64</v>
      </c>
      <c r="T10" s="126">
        <v>33</v>
      </c>
      <c r="U10" s="127">
        <v>7.5231481481481471E-4</v>
      </c>
      <c r="V10" s="273">
        <v>113</v>
      </c>
      <c r="W10" s="273">
        <v>38</v>
      </c>
      <c r="X10" s="157">
        <v>22</v>
      </c>
      <c r="Y10" s="177" t="s">
        <v>334</v>
      </c>
      <c r="Z10" s="334">
        <v>131</v>
      </c>
      <c r="AA10" s="334">
        <v>20</v>
      </c>
      <c r="AB10" s="261">
        <v>34</v>
      </c>
      <c r="AC10" s="193" t="s">
        <v>375</v>
      </c>
      <c r="AD10" s="254">
        <v>132</v>
      </c>
      <c r="AE10" s="254">
        <v>19</v>
      </c>
      <c r="AF10" s="293">
        <v>20</v>
      </c>
      <c r="AG10" s="378" t="s">
        <v>439</v>
      </c>
      <c r="AH10" s="351">
        <v>140</v>
      </c>
      <c r="AI10" s="348">
        <v>11</v>
      </c>
      <c r="AJ10" s="305">
        <v>32</v>
      </c>
      <c r="AK10" s="368" t="s">
        <v>450</v>
      </c>
      <c r="AL10" s="6"/>
      <c r="AM10" s="6"/>
      <c r="AN10" s="152" t="s">
        <v>16</v>
      </c>
      <c r="AO10" s="150">
        <f>COUNTIF($E$2:$E$211,AN10)</f>
        <v>21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6"/>
      <c r="BD10" s="11"/>
      <c r="BE10" s="11"/>
      <c r="BF10" s="11"/>
      <c r="BG10" s="11"/>
      <c r="BH10" s="11"/>
    </row>
    <row r="11" spans="1:60" s="139" customFormat="1" ht="15.75" customHeight="1" x14ac:dyDescent="0.25">
      <c r="A11" s="17">
        <f>SUM(J11,N11,R11,V11,Z11,AD11,AH11)</f>
        <v>774</v>
      </c>
      <c r="B11" s="17">
        <v>9</v>
      </c>
      <c r="C11" s="26">
        <f>SUM(L11,P11,T11,X11,AB11,AF11,AJ11)</f>
        <v>187</v>
      </c>
      <c r="D11" s="31" t="s">
        <v>231</v>
      </c>
      <c r="E11" s="32" t="s">
        <v>66</v>
      </c>
      <c r="F11" s="32" t="s">
        <v>19</v>
      </c>
      <c r="G11" s="32" t="s">
        <v>12</v>
      </c>
      <c r="H11" s="12" t="str">
        <f>E11</f>
        <v>INFANTO JR</v>
      </c>
      <c r="I11" s="5" t="s">
        <v>13</v>
      </c>
      <c r="J11" s="17">
        <v>124</v>
      </c>
      <c r="K11" s="17">
        <v>27</v>
      </c>
      <c r="L11" s="30">
        <v>40</v>
      </c>
      <c r="M11" s="29">
        <v>2.0370370370370369E-4</v>
      </c>
      <c r="N11" s="69">
        <v>118</v>
      </c>
      <c r="O11" s="69">
        <v>33</v>
      </c>
      <c r="P11" s="77">
        <v>45</v>
      </c>
      <c r="Q11" s="76">
        <v>4.212962962962963E-4</v>
      </c>
      <c r="R11" s="161">
        <v>128</v>
      </c>
      <c r="S11" s="161">
        <v>23</v>
      </c>
      <c r="T11" s="126">
        <v>44</v>
      </c>
      <c r="U11" s="127">
        <v>6.3194444444444442E-4</v>
      </c>
      <c r="V11" s="366">
        <v>144</v>
      </c>
      <c r="W11" s="366">
        <v>7</v>
      </c>
      <c r="X11" s="157">
        <v>26</v>
      </c>
      <c r="Y11" s="177" t="s">
        <v>337</v>
      </c>
      <c r="Z11" s="342">
        <v>114</v>
      </c>
      <c r="AA11" s="341" t="s">
        <v>464</v>
      </c>
      <c r="AB11" s="266"/>
      <c r="AC11" s="193"/>
      <c r="AD11" s="254">
        <v>146</v>
      </c>
      <c r="AE11" s="254">
        <v>5</v>
      </c>
      <c r="AF11" s="293">
        <v>32</v>
      </c>
      <c r="AG11" s="378" t="s">
        <v>428</v>
      </c>
      <c r="AH11" s="352"/>
      <c r="AI11" s="353"/>
      <c r="AJ11" s="305"/>
      <c r="AK11" s="368"/>
      <c r="AL11" s="5"/>
      <c r="AM11" s="5"/>
      <c r="AN11" s="152" t="s">
        <v>39</v>
      </c>
      <c r="AO11" s="150">
        <f>COUNTIF($E$2:$E$211,AN11)</f>
        <v>12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11"/>
      <c r="BD11" s="6"/>
      <c r="BE11" s="6"/>
      <c r="BF11" s="6"/>
      <c r="BG11" s="6"/>
      <c r="BH11" s="6"/>
    </row>
    <row r="12" spans="1:60" s="11" customFormat="1" ht="15.75" customHeight="1" x14ac:dyDescent="0.25">
      <c r="A12" s="17">
        <f>SUM(J12,N12,R12,V12,Z12,AD12,AH12)</f>
        <v>760</v>
      </c>
      <c r="B12" s="17">
        <v>10</v>
      </c>
      <c r="C12" s="26">
        <f>SUM(L12,P12,T12,X12,AB12,AF12,AJ12)</f>
        <v>229</v>
      </c>
      <c r="D12" s="5" t="s">
        <v>338</v>
      </c>
      <c r="E12" s="27" t="s">
        <v>73</v>
      </c>
      <c r="F12" s="27" t="s">
        <v>19</v>
      </c>
      <c r="G12" s="27" t="s">
        <v>12</v>
      </c>
      <c r="H12" s="28"/>
      <c r="I12" s="5" t="s">
        <v>13</v>
      </c>
      <c r="J12" s="17">
        <v>80</v>
      </c>
      <c r="K12" s="17">
        <v>71</v>
      </c>
      <c r="L12" s="26">
        <v>45</v>
      </c>
      <c r="M12" s="25">
        <v>2.3263888888888889E-4</v>
      </c>
      <c r="N12" s="69">
        <v>89</v>
      </c>
      <c r="O12" s="69">
        <v>62</v>
      </c>
      <c r="P12" s="73">
        <v>39</v>
      </c>
      <c r="Q12" s="72">
        <v>4.7453703703703704E-4</v>
      </c>
      <c r="R12" s="161">
        <v>88</v>
      </c>
      <c r="S12" s="161">
        <v>63</v>
      </c>
      <c r="T12" s="126">
        <v>35</v>
      </c>
      <c r="U12" s="127">
        <v>7.5000000000000012E-4</v>
      </c>
      <c r="V12" s="273">
        <v>111</v>
      </c>
      <c r="W12" s="273">
        <v>40</v>
      </c>
      <c r="X12" s="157">
        <v>24</v>
      </c>
      <c r="Y12" s="177" t="s">
        <v>339</v>
      </c>
      <c r="Z12" s="334">
        <v>125</v>
      </c>
      <c r="AA12" s="334">
        <v>26</v>
      </c>
      <c r="AB12" s="261">
        <v>29</v>
      </c>
      <c r="AC12" s="193" t="s">
        <v>379</v>
      </c>
      <c r="AD12" s="254">
        <v>128</v>
      </c>
      <c r="AE12" s="254">
        <v>23</v>
      </c>
      <c r="AF12" s="293">
        <v>29</v>
      </c>
      <c r="AG12" s="378" t="s">
        <v>437</v>
      </c>
      <c r="AH12" s="352">
        <v>139</v>
      </c>
      <c r="AI12" s="353">
        <v>12</v>
      </c>
      <c r="AJ12" s="305">
        <v>28</v>
      </c>
      <c r="AK12" s="368" t="s">
        <v>451</v>
      </c>
      <c r="AL12" s="197"/>
      <c r="AM12" s="197"/>
      <c r="AN12" s="152" t="s">
        <v>63</v>
      </c>
      <c r="AO12" s="150">
        <f>COUNTIF($E$2:$E$211,AN12)</f>
        <v>5</v>
      </c>
      <c r="BC12" s="134"/>
    </row>
    <row r="13" spans="1:60" s="11" customFormat="1" ht="15.75" customHeight="1" x14ac:dyDescent="0.25">
      <c r="A13" s="17">
        <f>SUM(J13,N13,R13,V13,Z13,AD13,AH13)</f>
        <v>749</v>
      </c>
      <c r="B13" s="17">
        <v>11</v>
      </c>
      <c r="C13" s="26">
        <f>SUM(L13,P13,T13,X13,AB13,AF13,AJ13)</f>
        <v>213</v>
      </c>
      <c r="D13" s="5" t="s">
        <v>112</v>
      </c>
      <c r="E13" s="27" t="s">
        <v>101</v>
      </c>
      <c r="F13" s="27" t="s">
        <v>19</v>
      </c>
      <c r="G13" s="27" t="s">
        <v>12</v>
      </c>
      <c r="H13" s="28"/>
      <c r="I13" s="5" t="s">
        <v>13</v>
      </c>
      <c r="J13" s="17">
        <v>81</v>
      </c>
      <c r="K13" s="17">
        <v>70</v>
      </c>
      <c r="L13" s="26">
        <v>38</v>
      </c>
      <c r="M13" s="25">
        <v>2.3263888888888889E-4</v>
      </c>
      <c r="N13" s="69">
        <v>100</v>
      </c>
      <c r="O13" s="69">
        <v>51</v>
      </c>
      <c r="P13" s="77">
        <v>41</v>
      </c>
      <c r="Q13" s="76">
        <v>4.5601851851851852E-4</v>
      </c>
      <c r="R13" s="161">
        <v>81</v>
      </c>
      <c r="S13" s="161">
        <v>70</v>
      </c>
      <c r="T13" s="126">
        <v>36</v>
      </c>
      <c r="U13" s="127">
        <v>7.6620370370370373E-4</v>
      </c>
      <c r="V13" s="273">
        <v>103</v>
      </c>
      <c r="W13" s="273">
        <v>48</v>
      </c>
      <c r="X13" s="157">
        <v>21</v>
      </c>
      <c r="Y13" s="177" t="s">
        <v>336</v>
      </c>
      <c r="Z13" s="334">
        <v>126</v>
      </c>
      <c r="AA13" s="334">
        <v>25</v>
      </c>
      <c r="AB13" s="261">
        <v>27</v>
      </c>
      <c r="AC13" s="193" t="s">
        <v>378</v>
      </c>
      <c r="AD13" s="254">
        <v>120</v>
      </c>
      <c r="AE13" s="254">
        <v>31</v>
      </c>
      <c r="AF13" s="293">
        <v>26</v>
      </c>
      <c r="AG13" s="378" t="s">
        <v>440</v>
      </c>
      <c r="AH13" s="351">
        <v>138</v>
      </c>
      <c r="AI13" s="348">
        <v>13</v>
      </c>
      <c r="AJ13" s="305">
        <v>24</v>
      </c>
      <c r="AK13" s="368" t="s">
        <v>452</v>
      </c>
      <c r="AL13" s="36"/>
      <c r="AM13" s="36"/>
      <c r="AN13" s="152" t="s">
        <v>73</v>
      </c>
      <c r="AO13" s="150">
        <f>COUNTIF($E$2:$E$211,AN13)</f>
        <v>8</v>
      </c>
    </row>
    <row r="14" spans="1:60" s="210" customFormat="1" ht="15.75" customHeight="1" x14ac:dyDescent="0.25">
      <c r="A14" s="17">
        <f>SUM(J14,N14,R14,V14,Z14,AD14,AH14)</f>
        <v>723</v>
      </c>
      <c r="B14" s="17">
        <v>12</v>
      </c>
      <c r="C14" s="30">
        <f>SUM(L14,P14,T14,X14,AB14,AF14,AJ14)</f>
        <v>203</v>
      </c>
      <c r="D14" s="31" t="s">
        <v>98</v>
      </c>
      <c r="E14" s="32" t="s">
        <v>16</v>
      </c>
      <c r="F14" s="32" t="s">
        <v>19</v>
      </c>
      <c r="G14" s="32" t="s">
        <v>12</v>
      </c>
      <c r="H14" s="12" t="str">
        <f>E14</f>
        <v>MASTER C</v>
      </c>
      <c r="I14" s="31" t="s">
        <v>13</v>
      </c>
      <c r="J14" s="17">
        <v>94</v>
      </c>
      <c r="K14" s="17">
        <v>57</v>
      </c>
      <c r="L14" s="26">
        <v>43</v>
      </c>
      <c r="M14" s="25">
        <v>2.2453703703703701E-4</v>
      </c>
      <c r="N14" s="69">
        <v>112</v>
      </c>
      <c r="O14" s="69">
        <v>39</v>
      </c>
      <c r="P14" s="73">
        <v>41</v>
      </c>
      <c r="Q14" s="72">
        <v>4.3865740740740736E-4</v>
      </c>
      <c r="R14" s="161">
        <v>109</v>
      </c>
      <c r="S14" s="161">
        <v>42</v>
      </c>
      <c r="T14" s="126">
        <v>34</v>
      </c>
      <c r="U14" s="127">
        <v>6.9328703703703696E-4</v>
      </c>
      <c r="V14" s="366">
        <v>128</v>
      </c>
      <c r="W14" s="366">
        <v>23</v>
      </c>
      <c r="X14" s="157">
        <v>24</v>
      </c>
      <c r="Y14" s="177" t="s">
        <v>328</v>
      </c>
      <c r="Z14" s="334">
        <v>138</v>
      </c>
      <c r="AA14" s="334">
        <v>13</v>
      </c>
      <c r="AB14" s="261">
        <v>31</v>
      </c>
      <c r="AC14" s="193" t="s">
        <v>369</v>
      </c>
      <c r="AD14" s="254">
        <v>142</v>
      </c>
      <c r="AE14" s="254">
        <v>9</v>
      </c>
      <c r="AF14" s="293">
        <v>30</v>
      </c>
      <c r="AG14" s="378" t="s">
        <v>429</v>
      </c>
      <c r="AH14" s="352"/>
      <c r="AI14" s="353"/>
      <c r="AJ14" s="305"/>
      <c r="AK14" s="368"/>
      <c r="AL14" s="11"/>
      <c r="AM14" s="11"/>
      <c r="AN14" s="153" t="s">
        <v>101</v>
      </c>
      <c r="AO14" s="150">
        <f>COUNTIF($E$2:$E$211,AN14)</f>
        <v>4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11"/>
      <c r="BD14" s="50"/>
      <c r="BE14" s="50"/>
      <c r="BF14" s="50"/>
      <c r="BG14" s="50"/>
      <c r="BH14" s="50"/>
    </row>
    <row r="15" spans="1:60" s="50" customFormat="1" ht="15.75" customHeight="1" x14ac:dyDescent="0.25">
      <c r="A15" s="17">
        <f>SUM(J15,N15,R15,V15,Z15,AD15,AH15)</f>
        <v>708</v>
      </c>
      <c r="B15" s="17">
        <v>13</v>
      </c>
      <c r="C15" s="26">
        <f>SUM(L15,P15,T15,X15,AB15,AF15,AJ15)</f>
        <v>218</v>
      </c>
      <c r="D15" s="5" t="s">
        <v>109</v>
      </c>
      <c r="E15" s="27" t="s">
        <v>66</v>
      </c>
      <c r="F15" s="27" t="s">
        <v>17</v>
      </c>
      <c r="G15" s="27" t="s">
        <v>12</v>
      </c>
      <c r="H15" s="28"/>
      <c r="I15" s="5" t="s">
        <v>13</v>
      </c>
      <c r="J15" s="17">
        <v>84</v>
      </c>
      <c r="K15" s="17">
        <v>67</v>
      </c>
      <c r="L15" s="26">
        <v>50</v>
      </c>
      <c r="M15" s="25">
        <v>2.2800925925925926E-4</v>
      </c>
      <c r="N15" s="69">
        <v>101</v>
      </c>
      <c r="O15" s="69">
        <v>50</v>
      </c>
      <c r="P15" s="79">
        <v>42</v>
      </c>
      <c r="Q15" s="78">
        <v>4.5486111111111102E-4</v>
      </c>
      <c r="R15" s="161">
        <v>115</v>
      </c>
      <c r="S15" s="161">
        <v>36</v>
      </c>
      <c r="T15" s="126">
        <v>41</v>
      </c>
      <c r="U15" s="127">
        <v>6.7245370370370375E-4</v>
      </c>
      <c r="V15" s="273">
        <v>127</v>
      </c>
      <c r="W15" s="273">
        <v>24</v>
      </c>
      <c r="X15" s="157">
        <v>28</v>
      </c>
      <c r="Y15" s="177" t="s">
        <v>283</v>
      </c>
      <c r="Z15" s="334">
        <v>137</v>
      </c>
      <c r="AA15" s="334">
        <v>14</v>
      </c>
      <c r="AB15" s="261">
        <v>26</v>
      </c>
      <c r="AC15" s="193" t="s">
        <v>386</v>
      </c>
      <c r="AD15" s="254">
        <v>144</v>
      </c>
      <c r="AE15" s="254">
        <v>7</v>
      </c>
      <c r="AF15" s="293">
        <v>31</v>
      </c>
      <c r="AG15" s="378" t="s">
        <v>391</v>
      </c>
      <c r="AH15" s="352"/>
      <c r="AI15" s="353"/>
      <c r="AJ15" s="305"/>
      <c r="AK15" s="368"/>
      <c r="AL15" s="6"/>
      <c r="AM15" s="6"/>
      <c r="AN15" s="152" t="s">
        <v>213</v>
      </c>
      <c r="AO15" s="150">
        <f>COUNTIF($E$2:$E$211,AN15)</f>
        <v>0</v>
      </c>
      <c r="BC15" s="11"/>
      <c r="BD15" s="32"/>
      <c r="BE15" s="32"/>
      <c r="BF15" s="32"/>
      <c r="BG15" s="32"/>
      <c r="BH15" s="32"/>
    </row>
    <row r="16" spans="1:60" s="32" customFormat="1" ht="15.75" customHeight="1" x14ac:dyDescent="0.25">
      <c r="A16" s="414">
        <f>SUM(J16,N16,R16,V16,Z16,AD16,AH16)</f>
        <v>705</v>
      </c>
      <c r="B16" s="17">
        <v>15</v>
      </c>
      <c r="C16" s="415">
        <f>SUM(L16,P16,T16,X16,AB16,AF16,AJ16)</f>
        <v>227</v>
      </c>
      <c r="D16" s="416" t="s">
        <v>127</v>
      </c>
      <c r="E16" s="417" t="s">
        <v>30</v>
      </c>
      <c r="F16" s="417" t="s">
        <v>14</v>
      </c>
      <c r="G16" s="417" t="s">
        <v>87</v>
      </c>
      <c r="H16" s="418" t="str">
        <f>E16</f>
        <v>MASTER B</v>
      </c>
      <c r="I16" s="416" t="s">
        <v>13</v>
      </c>
      <c r="J16" s="17">
        <v>67</v>
      </c>
      <c r="K16" s="17">
        <v>84</v>
      </c>
      <c r="L16" s="54">
        <v>42</v>
      </c>
      <c r="M16" s="53">
        <v>2.4768518518518515E-4</v>
      </c>
      <c r="N16" s="69">
        <v>81</v>
      </c>
      <c r="O16" s="69">
        <v>70</v>
      </c>
      <c r="P16" s="81">
        <v>40</v>
      </c>
      <c r="Q16" s="80">
        <v>4.9768518518518521E-4</v>
      </c>
      <c r="R16" s="161">
        <v>70</v>
      </c>
      <c r="S16" s="161">
        <v>81</v>
      </c>
      <c r="T16" s="126">
        <v>35</v>
      </c>
      <c r="U16" s="127">
        <v>7.9976851851851856E-4</v>
      </c>
      <c r="V16" s="273">
        <v>105</v>
      </c>
      <c r="W16" s="273">
        <v>46</v>
      </c>
      <c r="X16" s="184">
        <v>25</v>
      </c>
      <c r="Y16" s="179" t="s">
        <v>292</v>
      </c>
      <c r="Z16" s="334">
        <v>123</v>
      </c>
      <c r="AA16" s="334">
        <v>28</v>
      </c>
      <c r="AB16" s="264">
        <v>31</v>
      </c>
      <c r="AC16" s="192" t="s">
        <v>389</v>
      </c>
      <c r="AD16" s="254">
        <v>122</v>
      </c>
      <c r="AE16" s="254">
        <v>29</v>
      </c>
      <c r="AF16" s="295">
        <v>27</v>
      </c>
      <c r="AG16" s="382" t="s">
        <v>409</v>
      </c>
      <c r="AH16" s="357">
        <v>137</v>
      </c>
      <c r="AI16" s="409">
        <v>14</v>
      </c>
      <c r="AJ16" s="404">
        <v>27</v>
      </c>
      <c r="AK16" s="374" t="s">
        <v>466</v>
      </c>
      <c r="AL16" s="92"/>
      <c r="AM16" s="92"/>
      <c r="AN16" s="153" t="s">
        <v>134</v>
      </c>
      <c r="AO16" s="150">
        <f>COUNTIF($E$2:$E$211,AN16)</f>
        <v>1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6"/>
      <c r="BE16" s="6"/>
      <c r="BF16" s="6"/>
      <c r="BG16" s="6"/>
      <c r="BH16" s="6"/>
    </row>
    <row r="17" spans="1:60" s="32" customFormat="1" ht="15.75" customHeight="1" x14ac:dyDescent="0.25">
      <c r="A17" s="17">
        <f>SUM(J17,N17,R17,V17,Z17,AD17,AH17)</f>
        <v>705</v>
      </c>
      <c r="B17" s="17">
        <v>14</v>
      </c>
      <c r="C17" s="30">
        <f>SUM(L17,P17,T17,X17,AB17,AF17,AJ17)</f>
        <v>193</v>
      </c>
      <c r="D17" s="31" t="s">
        <v>25</v>
      </c>
      <c r="E17" s="32" t="s">
        <v>11</v>
      </c>
      <c r="F17" s="32" t="s">
        <v>24</v>
      </c>
      <c r="G17" s="32" t="s">
        <v>12</v>
      </c>
      <c r="H17" s="33" t="str">
        <f>E17</f>
        <v>SENIOR</v>
      </c>
      <c r="I17" s="31" t="s">
        <v>13</v>
      </c>
      <c r="J17" s="17">
        <v>147</v>
      </c>
      <c r="K17" s="17">
        <v>4</v>
      </c>
      <c r="L17" s="30">
        <v>58</v>
      </c>
      <c r="M17" s="29">
        <v>1.8055555555555555E-4</v>
      </c>
      <c r="N17" s="69">
        <v>149</v>
      </c>
      <c r="O17" s="69">
        <v>2</v>
      </c>
      <c r="P17" s="73">
        <v>55</v>
      </c>
      <c r="Q17" s="72">
        <v>3.6226851851851855E-4</v>
      </c>
      <c r="R17" s="161">
        <v>147</v>
      </c>
      <c r="S17" s="161">
        <v>4</v>
      </c>
      <c r="T17" s="126">
        <v>51</v>
      </c>
      <c r="U17" s="127">
        <v>5.7175925925925927E-4</v>
      </c>
      <c r="V17" s="366">
        <v>148</v>
      </c>
      <c r="W17" s="366">
        <v>3</v>
      </c>
      <c r="X17" s="186">
        <v>29</v>
      </c>
      <c r="Y17" s="175" t="s">
        <v>344</v>
      </c>
      <c r="Z17" s="342">
        <v>114</v>
      </c>
      <c r="AA17" s="341" t="s">
        <v>464</v>
      </c>
      <c r="AB17" s="266"/>
      <c r="AC17" s="190"/>
      <c r="AD17" s="236"/>
      <c r="AE17" s="236"/>
      <c r="AF17" s="233"/>
      <c r="AG17" s="234"/>
      <c r="AH17" s="356"/>
      <c r="AI17" s="355"/>
      <c r="AJ17" s="307"/>
      <c r="AK17" s="370"/>
      <c r="AL17" s="139"/>
      <c r="AM17" s="139"/>
      <c r="AN17" s="152" t="s">
        <v>117</v>
      </c>
      <c r="AO17" s="150">
        <f>COUNTIF($E$2:$E$211,AN17)</f>
        <v>4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D17" s="134"/>
      <c r="BE17" s="134"/>
      <c r="BF17" s="134"/>
      <c r="BG17" s="134"/>
      <c r="BH17" s="134"/>
    </row>
    <row r="18" spans="1:60" s="11" customFormat="1" ht="15.75" customHeight="1" x14ac:dyDescent="0.25">
      <c r="A18" s="17">
        <f>SUM(J18,N18,R18,V18,Z18,AD18,AH18)</f>
        <v>688</v>
      </c>
      <c r="B18" s="17">
        <v>16</v>
      </c>
      <c r="C18" s="26">
        <f>SUM(L18,P18,T18,X18,AB18,AF18,AJ18)</f>
        <v>116</v>
      </c>
      <c r="D18" s="5" t="s">
        <v>330</v>
      </c>
      <c r="E18" s="27" t="s">
        <v>16</v>
      </c>
      <c r="F18" s="27" t="s">
        <v>19</v>
      </c>
      <c r="G18" s="27" t="s">
        <v>12</v>
      </c>
      <c r="H18" s="28"/>
      <c r="I18" s="5" t="s">
        <v>13</v>
      </c>
      <c r="J18" s="131">
        <v>42</v>
      </c>
      <c r="K18" s="151" t="s">
        <v>207</v>
      </c>
      <c r="L18" s="38"/>
      <c r="M18" s="25"/>
      <c r="N18" s="132">
        <v>58</v>
      </c>
      <c r="O18" s="133" t="s">
        <v>266</v>
      </c>
      <c r="P18" s="79"/>
      <c r="Q18" s="72"/>
      <c r="R18" s="157">
        <v>28</v>
      </c>
      <c r="S18" s="413" t="s">
        <v>462</v>
      </c>
      <c r="T18" s="124"/>
      <c r="U18" s="125"/>
      <c r="V18" s="366">
        <v>130</v>
      </c>
      <c r="W18" s="366">
        <v>21</v>
      </c>
      <c r="X18" s="186">
        <v>24</v>
      </c>
      <c r="Y18" s="175" t="s">
        <v>331</v>
      </c>
      <c r="Z18" s="334">
        <v>139</v>
      </c>
      <c r="AA18" s="334">
        <v>12</v>
      </c>
      <c r="AB18" s="231">
        <v>33</v>
      </c>
      <c r="AC18" s="190" t="s">
        <v>370</v>
      </c>
      <c r="AD18" s="253">
        <v>145</v>
      </c>
      <c r="AE18" s="253">
        <v>6</v>
      </c>
      <c r="AF18" s="233">
        <v>32</v>
      </c>
      <c r="AG18" s="234" t="s">
        <v>433</v>
      </c>
      <c r="AH18" s="351">
        <v>146</v>
      </c>
      <c r="AI18" s="348">
        <v>5</v>
      </c>
      <c r="AJ18" s="307">
        <v>27</v>
      </c>
      <c r="AK18" s="370" t="s">
        <v>445</v>
      </c>
      <c r="AN18" s="152" t="s">
        <v>53</v>
      </c>
      <c r="AO18" s="150">
        <f>COUNTIF($E$2:$E$211,AN18)</f>
        <v>78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D18" s="210"/>
      <c r="BE18" s="210"/>
      <c r="BF18" s="210"/>
      <c r="BG18" s="210"/>
      <c r="BH18" s="210"/>
    </row>
    <row r="19" spans="1:60" s="11" customFormat="1" ht="14.25" customHeight="1" x14ac:dyDescent="0.25">
      <c r="A19" s="17">
        <f>SUM(J19,N19,R19,V19,Z19,AD19,AH19)</f>
        <v>682</v>
      </c>
      <c r="B19" s="17">
        <v>17</v>
      </c>
      <c r="C19" s="26">
        <f>SUM(L19,P19,T19,X19,AB19,AF19,AJ19)</f>
        <v>225</v>
      </c>
      <c r="D19" s="5" t="s">
        <v>104</v>
      </c>
      <c r="E19" s="39" t="s">
        <v>53</v>
      </c>
      <c r="F19" s="27" t="s">
        <v>26</v>
      </c>
      <c r="G19" s="27" t="s">
        <v>12</v>
      </c>
      <c r="H19" s="28"/>
      <c r="I19" s="5" t="s">
        <v>13</v>
      </c>
      <c r="J19" s="17">
        <v>89</v>
      </c>
      <c r="K19" s="17">
        <v>62</v>
      </c>
      <c r="L19" s="26">
        <v>41</v>
      </c>
      <c r="M19" s="25">
        <v>2.2685185185185189E-4</v>
      </c>
      <c r="N19" s="69">
        <v>102</v>
      </c>
      <c r="O19" s="69">
        <v>49</v>
      </c>
      <c r="P19" s="73">
        <v>44</v>
      </c>
      <c r="Q19" s="72">
        <v>4.5254629629629632E-4</v>
      </c>
      <c r="R19" s="161">
        <v>103</v>
      </c>
      <c r="S19" s="161">
        <v>48</v>
      </c>
      <c r="T19" s="126">
        <v>44</v>
      </c>
      <c r="U19" s="127">
        <v>7.1180555555555548E-4</v>
      </c>
      <c r="V19" s="273">
        <v>117</v>
      </c>
      <c r="W19" s="273">
        <v>34</v>
      </c>
      <c r="X19" s="157">
        <v>24</v>
      </c>
      <c r="Y19" s="177" t="s">
        <v>286</v>
      </c>
      <c r="Z19" s="334">
        <v>130</v>
      </c>
      <c r="AA19" s="334">
        <v>21</v>
      </c>
      <c r="AB19" s="261">
        <v>39</v>
      </c>
      <c r="AC19" s="193" t="s">
        <v>358</v>
      </c>
      <c r="AD19" s="253">
        <v>141</v>
      </c>
      <c r="AE19" s="253">
        <v>10</v>
      </c>
      <c r="AF19" s="293">
        <v>33</v>
      </c>
      <c r="AG19" s="378" t="s">
        <v>412</v>
      </c>
      <c r="AH19" s="352"/>
      <c r="AI19" s="353"/>
      <c r="AJ19" s="305"/>
      <c r="AK19" s="368"/>
      <c r="AL19" s="197"/>
      <c r="AM19" s="197"/>
      <c r="AN19" s="115" t="s">
        <v>214</v>
      </c>
      <c r="AO19" s="154">
        <f>SUM(AO3:AO18)</f>
        <v>204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139"/>
    </row>
    <row r="20" spans="1:60" s="11" customFormat="1" x14ac:dyDescent="0.25">
      <c r="A20" s="17">
        <f>SUM(J20,N20,R20,V20,Z20,AD20,AH20)</f>
        <v>659</v>
      </c>
      <c r="B20" s="17">
        <v>18</v>
      </c>
      <c r="C20" s="30">
        <f>SUM(L20,P20,T20,X20,AB20,AF20,AJ20)</f>
        <v>102</v>
      </c>
      <c r="D20" s="31" t="s">
        <v>380</v>
      </c>
      <c r="E20" s="32" t="s">
        <v>42</v>
      </c>
      <c r="F20" s="32" t="s">
        <v>19</v>
      </c>
      <c r="G20" s="32" t="s">
        <v>12</v>
      </c>
      <c r="H20" s="33"/>
      <c r="I20" s="31" t="s">
        <v>13</v>
      </c>
      <c r="J20" s="131">
        <v>42</v>
      </c>
      <c r="K20" s="151" t="s">
        <v>207</v>
      </c>
      <c r="L20" s="38"/>
      <c r="M20" s="29"/>
      <c r="N20" s="132">
        <v>58</v>
      </c>
      <c r="O20" s="133" t="s">
        <v>266</v>
      </c>
      <c r="P20" s="79"/>
      <c r="Q20" s="72"/>
      <c r="R20" s="157">
        <v>28</v>
      </c>
      <c r="S20" s="413" t="s">
        <v>462</v>
      </c>
      <c r="T20" s="124"/>
      <c r="U20" s="125"/>
      <c r="V20" s="366">
        <v>85</v>
      </c>
      <c r="W20" s="279" t="s">
        <v>463</v>
      </c>
      <c r="X20" s="186"/>
      <c r="Y20" s="175"/>
      <c r="Z20" s="334">
        <v>150</v>
      </c>
      <c r="AA20" s="334">
        <v>1</v>
      </c>
      <c r="AB20" s="231">
        <v>39</v>
      </c>
      <c r="AC20" s="190" t="s">
        <v>381</v>
      </c>
      <c r="AD20" s="253">
        <v>149</v>
      </c>
      <c r="AE20" s="253">
        <v>2</v>
      </c>
      <c r="AF20" s="233">
        <v>32</v>
      </c>
      <c r="AG20" s="234" t="s">
        <v>435</v>
      </c>
      <c r="AH20" s="352">
        <v>147</v>
      </c>
      <c r="AI20" s="353">
        <v>4</v>
      </c>
      <c r="AJ20" s="307">
        <v>31</v>
      </c>
      <c r="AK20" s="370" t="s">
        <v>446</v>
      </c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D20" s="197"/>
      <c r="BE20" s="197"/>
      <c r="BF20" s="197"/>
      <c r="BG20" s="197"/>
      <c r="BH20" s="197"/>
    </row>
    <row r="21" spans="1:60" s="11" customFormat="1" ht="15.75" customHeight="1" x14ac:dyDescent="0.25">
      <c r="A21" s="419">
        <f>SUM(J21,N21,R21,V21,Z21,AD21,AH21)</f>
        <v>655</v>
      </c>
      <c r="B21" s="17">
        <v>19</v>
      </c>
      <c r="C21" s="420">
        <f>SUM(L21,P21,T21,X21,AB21,AF21,AJ21)</f>
        <v>143</v>
      </c>
      <c r="D21" s="421" t="s">
        <v>323</v>
      </c>
      <c r="E21" s="422" t="s">
        <v>30</v>
      </c>
      <c r="F21" s="422" t="s">
        <v>324</v>
      </c>
      <c r="G21" s="422" t="s">
        <v>87</v>
      </c>
      <c r="H21" s="423"/>
      <c r="I21" s="421" t="s">
        <v>13</v>
      </c>
      <c r="J21" s="131">
        <v>42</v>
      </c>
      <c r="K21" s="151" t="s">
        <v>207</v>
      </c>
      <c r="L21" s="38"/>
      <c r="M21" s="146"/>
      <c r="N21" s="132">
        <v>58</v>
      </c>
      <c r="O21" s="133" t="s">
        <v>266</v>
      </c>
      <c r="P21" s="79"/>
      <c r="Q21" s="144"/>
      <c r="R21" s="157">
        <v>28</v>
      </c>
      <c r="S21" s="413" t="s">
        <v>462</v>
      </c>
      <c r="T21" s="145"/>
      <c r="U21" s="172"/>
      <c r="V21" s="366">
        <v>118</v>
      </c>
      <c r="W21" s="366">
        <v>33</v>
      </c>
      <c r="X21" s="171">
        <v>36</v>
      </c>
      <c r="Y21" s="176" t="s">
        <v>325</v>
      </c>
      <c r="Z21" s="334">
        <v>134</v>
      </c>
      <c r="AA21" s="334">
        <v>17</v>
      </c>
      <c r="AB21" s="263">
        <v>38</v>
      </c>
      <c r="AC21" s="191" t="s">
        <v>362</v>
      </c>
      <c r="AD21" s="253">
        <v>133</v>
      </c>
      <c r="AE21" s="253">
        <v>18</v>
      </c>
      <c r="AF21" s="294">
        <v>36</v>
      </c>
      <c r="AG21" s="380" t="s">
        <v>426</v>
      </c>
      <c r="AH21" s="351">
        <v>142</v>
      </c>
      <c r="AI21" s="348">
        <v>9</v>
      </c>
      <c r="AJ21" s="405">
        <v>33</v>
      </c>
      <c r="AK21" s="372" t="s">
        <v>453</v>
      </c>
      <c r="AL21" s="6"/>
      <c r="AM21" s="6"/>
      <c r="BC21" s="92"/>
    </row>
    <row r="22" spans="1:60" s="11" customFormat="1" ht="15.75" customHeight="1" x14ac:dyDescent="0.25">
      <c r="A22" s="17">
        <f>SUM(J22,N22,R22,V22,Z22,AD22,AH22)</f>
        <v>637</v>
      </c>
      <c r="B22" s="17">
        <v>20</v>
      </c>
      <c r="C22" s="26">
        <f>SUM(L22,P22,T22,X22,AB22,AF22,AJ22)</f>
        <v>215</v>
      </c>
      <c r="D22" s="31" t="s">
        <v>77</v>
      </c>
      <c r="E22" s="11" t="s">
        <v>53</v>
      </c>
      <c r="F22" s="32" t="s">
        <v>26</v>
      </c>
      <c r="G22" s="32" t="s">
        <v>12</v>
      </c>
      <c r="H22" s="33" t="str">
        <f>E22</f>
        <v>UNIVERSITÁRIO</v>
      </c>
      <c r="I22" s="31" t="s">
        <v>13</v>
      </c>
      <c r="J22" s="17">
        <v>115</v>
      </c>
      <c r="K22" s="17">
        <v>36</v>
      </c>
      <c r="L22" s="26">
        <v>47</v>
      </c>
      <c r="M22" s="25">
        <v>2.0717592592592589E-4</v>
      </c>
      <c r="N22" s="69">
        <v>114</v>
      </c>
      <c r="O22" s="69">
        <v>37</v>
      </c>
      <c r="P22" s="73">
        <v>50</v>
      </c>
      <c r="Q22" s="72">
        <v>4.317129629629629E-4</v>
      </c>
      <c r="R22" s="161">
        <v>125</v>
      </c>
      <c r="S22" s="161">
        <v>26</v>
      </c>
      <c r="T22" s="126">
        <v>48</v>
      </c>
      <c r="U22" s="127">
        <v>6.2847222222222221E-4</v>
      </c>
      <c r="V22" s="273">
        <v>137</v>
      </c>
      <c r="W22" s="273">
        <v>14</v>
      </c>
      <c r="X22" s="186">
        <v>26</v>
      </c>
      <c r="Y22" s="175" t="s">
        <v>313</v>
      </c>
      <c r="Z22" s="334">
        <v>146</v>
      </c>
      <c r="AA22" s="334">
        <v>5</v>
      </c>
      <c r="AB22" s="231">
        <v>44</v>
      </c>
      <c r="AC22" s="190" t="s">
        <v>353</v>
      </c>
      <c r="AD22" s="236"/>
      <c r="AE22" s="236"/>
      <c r="AF22" s="233"/>
      <c r="AG22" s="234"/>
      <c r="AH22" s="356"/>
      <c r="AI22" s="355"/>
      <c r="AJ22" s="307"/>
      <c r="AK22" s="370"/>
      <c r="AL22" s="93"/>
      <c r="AM22" s="93"/>
      <c r="AN22" s="139"/>
      <c r="BC22" s="32"/>
      <c r="BD22" s="32"/>
      <c r="BE22" s="32"/>
      <c r="BF22" s="32"/>
      <c r="BG22" s="32"/>
      <c r="BH22" s="32"/>
    </row>
    <row r="23" spans="1:60" s="11" customFormat="1" ht="15.75" customHeight="1" x14ac:dyDescent="0.25">
      <c r="A23" s="17">
        <f>SUM(J23,N23,R23,V23,Z23,AD23,AH23)</f>
        <v>624</v>
      </c>
      <c r="B23" s="17">
        <v>21</v>
      </c>
      <c r="C23" s="26">
        <f>SUM(L23,P23,T23,X23,AB23,AF23,AJ23)</f>
        <v>170</v>
      </c>
      <c r="D23" s="5" t="s">
        <v>97</v>
      </c>
      <c r="E23" s="39" t="s">
        <v>53</v>
      </c>
      <c r="F23" s="27" t="s">
        <v>17</v>
      </c>
      <c r="G23" s="27" t="s">
        <v>12</v>
      </c>
      <c r="H23" s="28"/>
      <c r="I23" s="5" t="s">
        <v>13</v>
      </c>
      <c r="J23" s="17">
        <v>95</v>
      </c>
      <c r="K23" s="17">
        <v>56</v>
      </c>
      <c r="L23" s="26">
        <v>41</v>
      </c>
      <c r="M23" s="25">
        <v>2.2222222222222221E-4</v>
      </c>
      <c r="N23" s="69">
        <v>110</v>
      </c>
      <c r="O23" s="69">
        <v>41</v>
      </c>
      <c r="P23" s="73">
        <v>38</v>
      </c>
      <c r="Q23" s="72">
        <v>4.4560185185185192E-4</v>
      </c>
      <c r="R23" s="161">
        <v>51</v>
      </c>
      <c r="S23" s="161">
        <v>100</v>
      </c>
      <c r="T23" s="126">
        <v>32</v>
      </c>
      <c r="U23" s="127">
        <v>8.4837962962962959E-4</v>
      </c>
      <c r="V23" s="366">
        <v>85</v>
      </c>
      <c r="W23" s="279" t="s">
        <v>463</v>
      </c>
      <c r="X23" s="157"/>
      <c r="Y23" s="177"/>
      <c r="Z23" s="334">
        <v>144</v>
      </c>
      <c r="AA23" s="334">
        <v>7</v>
      </c>
      <c r="AB23" s="261">
        <v>31</v>
      </c>
      <c r="AC23" s="193" t="s">
        <v>354</v>
      </c>
      <c r="AD23" s="253">
        <v>139</v>
      </c>
      <c r="AE23" s="253">
        <v>12</v>
      </c>
      <c r="AF23" s="293">
        <v>28</v>
      </c>
      <c r="AG23" s="378" t="s">
        <v>438</v>
      </c>
      <c r="AH23" s="352"/>
      <c r="AI23" s="353"/>
      <c r="AJ23" s="305"/>
      <c r="AK23" s="368"/>
      <c r="BC23" s="6"/>
    </row>
    <row r="24" spans="1:60" x14ac:dyDescent="0.25">
      <c r="A24" s="17">
        <f>SUM(J24,N24,R24,V24,Z24,AD24,AH24)</f>
        <v>587</v>
      </c>
      <c r="B24" s="17">
        <v>19</v>
      </c>
      <c r="C24" s="26">
        <f>SUM(L24,P24,T24,X24,AB24,AF24,AJ24)</f>
        <v>160</v>
      </c>
      <c r="D24" s="31" t="s">
        <v>185</v>
      </c>
      <c r="E24" s="32" t="s">
        <v>39</v>
      </c>
      <c r="F24" s="32" t="s">
        <v>19</v>
      </c>
      <c r="G24" s="32" t="s">
        <v>12</v>
      </c>
      <c r="H24" s="12" t="str">
        <f>E24</f>
        <v>MASTER D</v>
      </c>
      <c r="I24" s="31" t="s">
        <v>13</v>
      </c>
      <c r="J24" s="131">
        <v>42</v>
      </c>
      <c r="K24" s="151" t="s">
        <v>207</v>
      </c>
      <c r="L24" s="38"/>
      <c r="M24" s="38"/>
      <c r="N24" s="69">
        <v>119</v>
      </c>
      <c r="O24" s="69">
        <v>32</v>
      </c>
      <c r="P24" s="77">
        <v>42</v>
      </c>
      <c r="Q24" s="76">
        <v>4.1782407407407409E-4</v>
      </c>
      <c r="R24" s="161">
        <v>131</v>
      </c>
      <c r="S24" s="161">
        <v>20</v>
      </c>
      <c r="T24" s="126">
        <v>48</v>
      </c>
      <c r="U24" s="127">
        <v>6.2731481481481481E-4</v>
      </c>
      <c r="V24" s="366">
        <v>146</v>
      </c>
      <c r="W24" s="366">
        <v>5</v>
      </c>
      <c r="X24" s="186">
        <v>29</v>
      </c>
      <c r="Y24" s="175" t="s">
        <v>326</v>
      </c>
      <c r="Z24" s="334">
        <v>149</v>
      </c>
      <c r="AA24" s="334">
        <v>2</v>
      </c>
      <c r="AB24" s="231">
        <v>41</v>
      </c>
      <c r="AC24" s="190" t="s">
        <v>364</v>
      </c>
      <c r="AD24" s="236"/>
      <c r="AE24" s="236"/>
      <c r="AF24" s="233"/>
      <c r="AG24" s="234"/>
      <c r="AH24" s="356"/>
      <c r="AI24" s="355"/>
      <c r="AJ24" s="307"/>
      <c r="AK24" s="370"/>
      <c r="AN24" s="197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32"/>
      <c r="BD24" s="197"/>
      <c r="BE24" s="197"/>
      <c r="BF24" s="197"/>
      <c r="BG24" s="197"/>
      <c r="BH24" s="197"/>
    </row>
    <row r="25" spans="1:60" s="11" customFormat="1" ht="15.75" customHeight="1" x14ac:dyDescent="0.25">
      <c r="A25" s="17">
        <f>SUM(J25,N25,R25,V25,Z25,AD25,AH25)</f>
        <v>582</v>
      </c>
      <c r="B25" s="17">
        <v>23</v>
      </c>
      <c r="C25" s="30">
        <f>SUM(L25,P25,T25,X25,AB25,AF25,AJ25)</f>
        <v>156</v>
      </c>
      <c r="D25" s="31" t="s">
        <v>41</v>
      </c>
      <c r="E25" s="32" t="s">
        <v>42</v>
      </c>
      <c r="F25" s="32" t="s">
        <v>37</v>
      </c>
      <c r="G25" s="32" t="s">
        <v>12</v>
      </c>
      <c r="H25" s="33" t="str">
        <f>E25</f>
        <v>MASTER A</v>
      </c>
      <c r="I25" s="31" t="s">
        <v>13</v>
      </c>
      <c r="J25" s="17">
        <v>141</v>
      </c>
      <c r="K25" s="17">
        <v>10</v>
      </c>
      <c r="L25" s="30">
        <v>39</v>
      </c>
      <c r="M25" s="29">
        <v>1.8865740740740743E-4</v>
      </c>
      <c r="N25" s="69">
        <v>150</v>
      </c>
      <c r="O25" s="69">
        <v>1</v>
      </c>
      <c r="P25" s="120">
        <v>45</v>
      </c>
      <c r="Q25" s="121">
        <v>3.4143518518518513E-4</v>
      </c>
      <c r="R25" s="161">
        <v>150</v>
      </c>
      <c r="S25" s="161">
        <v>1</v>
      </c>
      <c r="T25" s="126">
        <v>42</v>
      </c>
      <c r="U25" s="127">
        <v>5.5902777777777776E-4</v>
      </c>
      <c r="V25" s="273">
        <v>141</v>
      </c>
      <c r="W25" s="273">
        <v>10</v>
      </c>
      <c r="X25" s="157">
        <v>30</v>
      </c>
      <c r="Y25" s="177" t="s">
        <v>319</v>
      </c>
      <c r="Z25" s="338"/>
      <c r="AA25" s="338"/>
      <c r="AB25" s="261"/>
      <c r="AC25" s="193"/>
      <c r="AD25" s="240"/>
      <c r="AE25" s="240"/>
      <c r="AF25" s="293"/>
      <c r="AG25" s="378"/>
      <c r="AH25" s="352"/>
      <c r="AI25" s="353"/>
      <c r="AJ25" s="305"/>
      <c r="AK25" s="368"/>
    </row>
    <row r="26" spans="1:60" s="11" customFormat="1" ht="15.75" customHeight="1" x14ac:dyDescent="0.25">
      <c r="A26" s="17">
        <f>SUM(J26,N26,R26,V26,Z26,AD26,AH26)</f>
        <v>579</v>
      </c>
      <c r="B26" s="17">
        <v>24</v>
      </c>
      <c r="C26" s="26">
        <f>SUM(L26,P26,T26,X26,AB26,AF26,AJ26)</f>
        <v>151</v>
      </c>
      <c r="D26" s="5" t="s">
        <v>107</v>
      </c>
      <c r="E26" s="27" t="s">
        <v>66</v>
      </c>
      <c r="F26" s="27" t="s">
        <v>17</v>
      </c>
      <c r="G26" s="27" t="s">
        <v>12</v>
      </c>
      <c r="H26" s="28"/>
      <c r="I26" s="5" t="s">
        <v>13</v>
      </c>
      <c r="J26" s="17">
        <v>86</v>
      </c>
      <c r="K26" s="17">
        <v>65</v>
      </c>
      <c r="L26" s="26">
        <v>47</v>
      </c>
      <c r="M26" s="25">
        <v>2.2685185185185189E-4</v>
      </c>
      <c r="N26" s="132">
        <v>58</v>
      </c>
      <c r="O26" s="133" t="s">
        <v>266</v>
      </c>
      <c r="P26" s="79"/>
      <c r="Q26" s="72"/>
      <c r="R26" s="161">
        <v>96</v>
      </c>
      <c r="S26" s="161">
        <v>55</v>
      </c>
      <c r="T26" s="126">
        <v>46</v>
      </c>
      <c r="U26" s="127">
        <v>7.303240740740741E-4</v>
      </c>
      <c r="V26" s="366">
        <v>104</v>
      </c>
      <c r="W26" s="366">
        <v>47</v>
      </c>
      <c r="X26" s="157">
        <v>26</v>
      </c>
      <c r="Y26" s="177" t="s">
        <v>293</v>
      </c>
      <c r="Z26" s="342">
        <v>114</v>
      </c>
      <c r="AA26" s="341" t="s">
        <v>464</v>
      </c>
      <c r="AB26" s="266"/>
      <c r="AC26" s="193"/>
      <c r="AD26" s="253">
        <v>121</v>
      </c>
      <c r="AE26" s="253">
        <v>30</v>
      </c>
      <c r="AF26" s="293">
        <v>32</v>
      </c>
      <c r="AG26" s="378" t="s">
        <v>407</v>
      </c>
      <c r="AH26" s="352"/>
      <c r="AI26" s="353"/>
      <c r="AJ26" s="305"/>
      <c r="AK26" s="368"/>
      <c r="AN26" s="6"/>
      <c r="BD26" s="5"/>
      <c r="BE26" s="5"/>
      <c r="BF26" s="5"/>
      <c r="BG26" s="5"/>
      <c r="BH26" s="5"/>
    </row>
    <row r="27" spans="1:60" s="11" customFormat="1" ht="15.75" customHeight="1" x14ac:dyDescent="0.25">
      <c r="A27" s="17">
        <f>SUM(J27,N27,R27,V27,Z27,AD27,AH27)</f>
        <v>566</v>
      </c>
      <c r="B27" s="17">
        <v>25</v>
      </c>
      <c r="C27" s="26">
        <f>SUM(L27,P27,T27,X27,AB27,AF27,AJ27)</f>
        <v>175</v>
      </c>
      <c r="D27" s="5" t="s">
        <v>181</v>
      </c>
      <c r="E27" s="27" t="s">
        <v>16</v>
      </c>
      <c r="F27" s="27" t="s">
        <v>17</v>
      </c>
      <c r="G27" s="27" t="s">
        <v>12</v>
      </c>
      <c r="H27" s="28"/>
      <c r="I27" s="5" t="s">
        <v>13</v>
      </c>
      <c r="J27" s="17">
        <v>140</v>
      </c>
      <c r="K27" s="17">
        <v>11</v>
      </c>
      <c r="L27" s="26">
        <v>51</v>
      </c>
      <c r="M27" s="25">
        <v>1.8865740740740743E-4</v>
      </c>
      <c r="N27" s="69">
        <v>134</v>
      </c>
      <c r="O27" s="69">
        <v>17</v>
      </c>
      <c r="P27" s="73">
        <v>49</v>
      </c>
      <c r="Q27" s="72">
        <v>3.9583333333333338E-4</v>
      </c>
      <c r="R27" s="161">
        <v>142</v>
      </c>
      <c r="S27" s="161">
        <v>9</v>
      </c>
      <c r="T27" s="126">
        <v>47</v>
      </c>
      <c r="U27" s="127">
        <v>6.0069444444444439E-4</v>
      </c>
      <c r="V27" s="366">
        <v>150</v>
      </c>
      <c r="W27" s="366">
        <v>1</v>
      </c>
      <c r="X27" s="157">
        <v>28</v>
      </c>
      <c r="Y27" s="177" t="s">
        <v>310</v>
      </c>
      <c r="Z27" s="338"/>
      <c r="AA27" s="338"/>
      <c r="AB27" s="261"/>
      <c r="AC27" s="193"/>
      <c r="AD27" s="240"/>
      <c r="AE27" s="240"/>
      <c r="AF27" s="293"/>
      <c r="AG27" s="378"/>
      <c r="AH27" s="352"/>
      <c r="AI27" s="353"/>
      <c r="AJ27" s="305"/>
      <c r="AK27" s="368"/>
      <c r="BC27" s="197"/>
    </row>
    <row r="28" spans="1:60" s="11" customFormat="1" ht="15.75" customHeight="1" x14ac:dyDescent="0.25">
      <c r="A28" s="17">
        <f>SUM(J28,N28,R28,V28,Z28,AD28,AH28)</f>
        <v>554</v>
      </c>
      <c r="B28" s="17">
        <v>26</v>
      </c>
      <c r="C28" s="26">
        <f>SUM(L28,P28,T28,X28,AB28,AF28,AJ28)</f>
        <v>174</v>
      </c>
      <c r="D28" s="5" t="s">
        <v>46</v>
      </c>
      <c r="E28" s="27" t="s">
        <v>16</v>
      </c>
      <c r="F28" s="27" t="s">
        <v>17</v>
      </c>
      <c r="G28" s="27" t="s">
        <v>12</v>
      </c>
      <c r="H28" s="28"/>
      <c r="I28" s="5" t="s">
        <v>13</v>
      </c>
      <c r="J28" s="17">
        <v>139</v>
      </c>
      <c r="K28" s="17">
        <v>12</v>
      </c>
      <c r="L28" s="26">
        <v>54</v>
      </c>
      <c r="M28" s="25">
        <v>1.8865740740740743E-4</v>
      </c>
      <c r="N28" s="69">
        <v>139</v>
      </c>
      <c r="O28" s="69">
        <v>12</v>
      </c>
      <c r="P28" s="73">
        <v>47</v>
      </c>
      <c r="Q28" s="72">
        <v>3.8194444444444446E-4</v>
      </c>
      <c r="R28" s="161">
        <v>140</v>
      </c>
      <c r="S28" s="161">
        <v>11</v>
      </c>
      <c r="T28" s="126">
        <v>43</v>
      </c>
      <c r="U28" s="127">
        <v>6.041666666666667E-4</v>
      </c>
      <c r="V28" s="366">
        <v>136</v>
      </c>
      <c r="W28" s="366">
        <v>15</v>
      </c>
      <c r="X28" s="157">
        <v>30</v>
      </c>
      <c r="Y28" s="177" t="s">
        <v>345</v>
      </c>
      <c r="Z28" s="338"/>
      <c r="AA28" s="338"/>
      <c r="AB28" s="261"/>
      <c r="AC28" s="193"/>
      <c r="AD28" s="240"/>
      <c r="AE28" s="240"/>
      <c r="AF28" s="293"/>
      <c r="AG28" s="378"/>
      <c r="AH28" s="352"/>
      <c r="AI28" s="353"/>
      <c r="AJ28" s="305"/>
      <c r="AK28" s="368"/>
      <c r="BC28" s="32"/>
    </row>
    <row r="29" spans="1:60" s="11" customFormat="1" ht="14.25" customHeight="1" x14ac:dyDescent="0.25">
      <c r="A29" s="17">
        <f>SUM(J29,N29,R29,V29,Z29,AD29,AH29)</f>
        <v>550</v>
      </c>
      <c r="B29" s="17">
        <v>28</v>
      </c>
      <c r="C29" s="26">
        <f>SUM(L29,P29,T29,X29,AB29,AF29,AJ29)</f>
        <v>148</v>
      </c>
      <c r="D29" s="6" t="s">
        <v>71</v>
      </c>
      <c r="E29" s="39" t="s">
        <v>53</v>
      </c>
      <c r="F29" s="39" t="s">
        <v>26</v>
      </c>
      <c r="G29" s="39" t="s">
        <v>12</v>
      </c>
      <c r="H29" s="40"/>
      <c r="I29" s="5" t="s">
        <v>13</v>
      </c>
      <c r="J29" s="17">
        <v>119</v>
      </c>
      <c r="K29" s="17">
        <v>32</v>
      </c>
      <c r="L29" s="38">
        <v>40</v>
      </c>
      <c r="M29" s="37">
        <v>2.0601851851851855E-4</v>
      </c>
      <c r="N29" s="69">
        <v>123</v>
      </c>
      <c r="O29" s="69">
        <v>28</v>
      </c>
      <c r="P29" s="77">
        <v>43</v>
      </c>
      <c r="Q29" s="76">
        <v>4.1319444444444449E-4</v>
      </c>
      <c r="R29" s="157">
        <v>28</v>
      </c>
      <c r="S29" s="413" t="s">
        <v>462</v>
      </c>
      <c r="T29" s="124"/>
      <c r="U29" s="125"/>
      <c r="V29" s="273">
        <v>133</v>
      </c>
      <c r="W29" s="273">
        <v>18</v>
      </c>
      <c r="X29" s="157">
        <v>29</v>
      </c>
      <c r="Y29" s="177" t="s">
        <v>282</v>
      </c>
      <c r="Z29" s="334">
        <v>147</v>
      </c>
      <c r="AA29" s="334">
        <v>4</v>
      </c>
      <c r="AB29" s="261">
        <v>36</v>
      </c>
      <c r="AC29" s="193" t="s">
        <v>352</v>
      </c>
      <c r="AD29" s="240"/>
      <c r="AE29" s="240"/>
      <c r="AF29" s="293"/>
      <c r="AG29" s="378"/>
      <c r="AH29" s="352"/>
      <c r="AI29" s="353"/>
      <c r="AJ29" s="305"/>
      <c r="AK29" s="368"/>
      <c r="AL29" s="6"/>
      <c r="AM29" s="6"/>
      <c r="AN29" s="32"/>
    </row>
    <row r="30" spans="1:60" x14ac:dyDescent="0.25">
      <c r="A30" s="17">
        <f>SUM(J30,N30,R30,V30,Z30,AD30,AH30)</f>
        <v>550</v>
      </c>
      <c r="B30" s="17">
        <v>27</v>
      </c>
      <c r="C30" s="26">
        <f>SUM(L30,P30,T30,X30,AB30,AF30,AJ30)</f>
        <v>220</v>
      </c>
      <c r="D30" s="5" t="s">
        <v>143</v>
      </c>
      <c r="E30" s="27" t="s">
        <v>66</v>
      </c>
      <c r="F30" s="27" t="s">
        <v>17</v>
      </c>
      <c r="G30" s="27" t="s">
        <v>12</v>
      </c>
      <c r="H30" s="28"/>
      <c r="I30" s="5" t="s">
        <v>13</v>
      </c>
      <c r="J30" s="17">
        <v>53</v>
      </c>
      <c r="K30" s="17">
        <v>98</v>
      </c>
      <c r="L30" s="26">
        <v>42</v>
      </c>
      <c r="M30" s="25">
        <v>2.8240740740740738E-4</v>
      </c>
      <c r="N30" s="69">
        <v>76</v>
      </c>
      <c r="O30" s="69">
        <v>75</v>
      </c>
      <c r="P30" s="73">
        <v>40</v>
      </c>
      <c r="Q30" s="72">
        <v>5.3703703703703704E-4</v>
      </c>
      <c r="R30" s="161">
        <v>68</v>
      </c>
      <c r="S30" s="161">
        <v>83</v>
      </c>
      <c r="T30" s="126">
        <v>49</v>
      </c>
      <c r="U30" s="127">
        <v>7.9976851851851856E-4</v>
      </c>
      <c r="V30" s="273">
        <v>107</v>
      </c>
      <c r="W30" s="273">
        <v>44</v>
      </c>
      <c r="X30" s="157">
        <v>25</v>
      </c>
      <c r="Y30" s="177" t="s">
        <v>291</v>
      </c>
      <c r="Z30" s="334">
        <v>122</v>
      </c>
      <c r="AA30" s="334">
        <v>29</v>
      </c>
      <c r="AB30" s="261">
        <v>35</v>
      </c>
      <c r="AC30" s="193" t="s">
        <v>388</v>
      </c>
      <c r="AD30" s="254">
        <v>124</v>
      </c>
      <c r="AE30" s="254">
        <v>27</v>
      </c>
      <c r="AF30" s="293">
        <v>29</v>
      </c>
      <c r="AG30" s="378" t="s">
        <v>393</v>
      </c>
      <c r="AH30" s="352"/>
      <c r="AI30" s="353"/>
      <c r="AJ30" s="305"/>
      <c r="AK30" s="368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D30" s="11"/>
      <c r="BE30" s="11"/>
      <c r="BF30" s="11"/>
      <c r="BG30" s="11"/>
      <c r="BH30" s="11"/>
    </row>
    <row r="31" spans="1:60" s="11" customFormat="1" ht="14.25" customHeight="1" x14ac:dyDescent="0.25">
      <c r="A31" s="17">
        <f>SUM(J31,N31,R31,V31,Z31,AD31,AH31)</f>
        <v>543</v>
      </c>
      <c r="B31" s="17">
        <v>29</v>
      </c>
      <c r="C31" s="26">
        <f>SUM(L31,P31,T31,X31,AB31,AF31,AJ31)</f>
        <v>179</v>
      </c>
      <c r="D31" s="5" t="s">
        <v>50</v>
      </c>
      <c r="E31" s="27" t="s">
        <v>16</v>
      </c>
      <c r="F31" s="27" t="s">
        <v>17</v>
      </c>
      <c r="G31" s="27" t="s">
        <v>12</v>
      </c>
      <c r="H31" s="28"/>
      <c r="I31" s="5" t="s">
        <v>13</v>
      </c>
      <c r="J31" s="17">
        <v>137</v>
      </c>
      <c r="K31" s="17">
        <v>14</v>
      </c>
      <c r="L31" s="26">
        <v>51</v>
      </c>
      <c r="M31" s="25">
        <v>1.8981481481481478E-4</v>
      </c>
      <c r="N31" s="69">
        <v>135</v>
      </c>
      <c r="O31" s="69">
        <v>16</v>
      </c>
      <c r="P31" s="73">
        <v>56</v>
      </c>
      <c r="Q31" s="72">
        <v>3.9236111111111107E-4</v>
      </c>
      <c r="R31" s="161">
        <v>136</v>
      </c>
      <c r="S31" s="161">
        <v>15</v>
      </c>
      <c r="T31" s="126">
        <v>47</v>
      </c>
      <c r="U31" s="127">
        <v>6.0648148148148139E-4</v>
      </c>
      <c r="V31" s="273">
        <v>135</v>
      </c>
      <c r="W31" s="273">
        <v>16</v>
      </c>
      <c r="X31" s="157">
        <v>25</v>
      </c>
      <c r="Y31" s="177" t="s">
        <v>349</v>
      </c>
      <c r="Z31" s="338"/>
      <c r="AA31" s="338"/>
      <c r="AB31" s="261"/>
      <c r="AC31" s="193"/>
      <c r="AD31" s="240"/>
      <c r="AE31" s="240"/>
      <c r="AF31" s="293"/>
      <c r="AG31" s="378"/>
      <c r="AH31" s="352"/>
      <c r="AI31" s="353"/>
      <c r="AJ31" s="305"/>
      <c r="AK31" s="368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60" s="11" customFormat="1" ht="14.25" customHeight="1" x14ac:dyDescent="0.25">
      <c r="A32" s="17">
        <f>SUM(J32,N32,R32,V32,Z32,AD32,AH32)</f>
        <v>540</v>
      </c>
      <c r="B32" s="17">
        <v>30</v>
      </c>
      <c r="C32" s="26">
        <f>SUM(L32,P32,T32,X32,AB32,AF32,AJ32)</f>
        <v>257</v>
      </c>
      <c r="D32" s="31" t="s">
        <v>116</v>
      </c>
      <c r="E32" s="32" t="s">
        <v>117</v>
      </c>
      <c r="F32" s="32" t="s">
        <v>17</v>
      </c>
      <c r="G32" s="32" t="s">
        <v>12</v>
      </c>
      <c r="H32" s="33" t="str">
        <f>E32</f>
        <v>PR1</v>
      </c>
      <c r="I32" s="5" t="s">
        <v>13</v>
      </c>
      <c r="J32" s="17">
        <v>77</v>
      </c>
      <c r="K32" s="17">
        <v>74</v>
      </c>
      <c r="L32" s="30">
        <v>77</v>
      </c>
      <c r="M32" s="29">
        <v>2.3495370370370369E-4</v>
      </c>
      <c r="N32" s="69">
        <v>83</v>
      </c>
      <c r="O32" s="69">
        <v>68</v>
      </c>
      <c r="P32" s="85">
        <v>64</v>
      </c>
      <c r="Q32" s="84">
        <v>4.942129629629629E-4</v>
      </c>
      <c r="R32" s="161">
        <v>62</v>
      </c>
      <c r="S32" s="161">
        <v>89</v>
      </c>
      <c r="T32" s="126">
        <v>55</v>
      </c>
      <c r="U32" s="127">
        <v>8.2175925925925917E-4</v>
      </c>
      <c r="V32" s="366">
        <v>94</v>
      </c>
      <c r="W32" s="366">
        <v>57</v>
      </c>
      <c r="X32" s="157">
        <v>28</v>
      </c>
      <c r="Y32" s="177" t="s">
        <v>460</v>
      </c>
      <c r="Z32" s="342">
        <v>114</v>
      </c>
      <c r="AA32" s="341" t="s">
        <v>464</v>
      </c>
      <c r="AB32" s="266"/>
      <c r="AC32" s="193"/>
      <c r="AD32" s="254">
        <v>110</v>
      </c>
      <c r="AE32" s="254">
        <v>41</v>
      </c>
      <c r="AF32" s="293">
        <v>33</v>
      </c>
      <c r="AG32" s="378" t="s">
        <v>394</v>
      </c>
      <c r="AH32" s="352"/>
      <c r="AI32" s="353"/>
      <c r="AJ32" s="305"/>
      <c r="AK32" s="368"/>
      <c r="AL32" s="197"/>
      <c r="AM32" s="197"/>
      <c r="AN32" s="139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197"/>
      <c r="BD32" s="6"/>
      <c r="BE32" s="6"/>
      <c r="BF32" s="6"/>
      <c r="BG32" s="6"/>
      <c r="BH32" s="6"/>
    </row>
    <row r="33" spans="1:60" x14ac:dyDescent="0.25">
      <c r="A33" s="17">
        <f>SUM(J33,N33,R33,V33,Z33,AD33,AH33)</f>
        <v>537</v>
      </c>
      <c r="B33" s="17">
        <v>31</v>
      </c>
      <c r="C33" s="26">
        <f>SUM(L33,P33,T33,X33,AB33,AF33,AJ33)</f>
        <v>124</v>
      </c>
      <c r="D33" s="5" t="s">
        <v>79</v>
      </c>
      <c r="E33" s="27" t="s">
        <v>42</v>
      </c>
      <c r="F33" s="27" t="s">
        <v>14</v>
      </c>
      <c r="G33" s="27" t="s">
        <v>12</v>
      </c>
      <c r="H33" s="28"/>
      <c r="I33" s="5" t="s">
        <v>33</v>
      </c>
      <c r="J33" s="17">
        <v>113</v>
      </c>
      <c r="K33" s="17">
        <v>38</v>
      </c>
      <c r="L33" s="26">
        <v>44</v>
      </c>
      <c r="M33" s="25">
        <v>2.0833333333333335E-4</v>
      </c>
      <c r="N33" s="69">
        <v>138</v>
      </c>
      <c r="O33" s="69">
        <v>13</v>
      </c>
      <c r="P33" s="73">
        <v>33</v>
      </c>
      <c r="Q33" s="72">
        <v>3.8194444444444446E-4</v>
      </c>
      <c r="R33" s="161">
        <v>144</v>
      </c>
      <c r="S33" s="161">
        <v>7</v>
      </c>
      <c r="T33" s="126">
        <v>32</v>
      </c>
      <c r="U33" s="127">
        <v>5.9027777777777778E-4</v>
      </c>
      <c r="V33" s="366">
        <v>142</v>
      </c>
      <c r="W33" s="366">
        <v>9</v>
      </c>
      <c r="X33" s="157">
        <v>15</v>
      </c>
      <c r="Y33" s="177" t="s">
        <v>305</v>
      </c>
      <c r="Z33" s="338"/>
      <c r="AA33" s="338"/>
      <c r="AB33" s="261"/>
      <c r="AC33" s="193"/>
      <c r="AD33" s="240"/>
      <c r="AE33" s="240"/>
      <c r="AF33" s="293"/>
      <c r="AG33" s="378"/>
      <c r="AH33" s="352"/>
      <c r="AI33" s="353"/>
      <c r="AJ33" s="305"/>
      <c r="AK33" s="368"/>
      <c r="AN33" s="11"/>
      <c r="BC33" s="139"/>
      <c r="BD33" s="11"/>
      <c r="BE33" s="11"/>
      <c r="BF33" s="11"/>
      <c r="BG33" s="11"/>
      <c r="BH33" s="11"/>
    </row>
    <row r="34" spans="1:60" s="92" customFormat="1" x14ac:dyDescent="0.25">
      <c r="A34" s="419">
        <f>SUM(J34,N34,R34,V34,Z34,AD34,AH34)</f>
        <v>521</v>
      </c>
      <c r="B34" s="17">
        <v>32</v>
      </c>
      <c r="C34" s="420">
        <f>SUM(L34,P34,T34,X34,AB34,AF34,AJ34)</f>
        <v>180</v>
      </c>
      <c r="D34" s="421" t="s">
        <v>132</v>
      </c>
      <c r="E34" s="422" t="s">
        <v>30</v>
      </c>
      <c r="F34" s="422" t="s">
        <v>19</v>
      </c>
      <c r="G34" s="422" t="s">
        <v>87</v>
      </c>
      <c r="H34" s="423"/>
      <c r="I34" s="421" t="s">
        <v>13</v>
      </c>
      <c r="J34" s="137">
        <v>62</v>
      </c>
      <c r="K34" s="137">
        <v>89</v>
      </c>
      <c r="L34" s="141">
        <v>39</v>
      </c>
      <c r="M34" s="146">
        <v>2.6388888888888886E-4</v>
      </c>
      <c r="N34" s="138">
        <v>78</v>
      </c>
      <c r="O34" s="138">
        <v>73</v>
      </c>
      <c r="P34" s="143">
        <v>38</v>
      </c>
      <c r="Q34" s="144">
        <v>5.3356481481481473E-4</v>
      </c>
      <c r="R34" s="161">
        <v>64</v>
      </c>
      <c r="S34" s="161">
        <v>87</v>
      </c>
      <c r="T34" s="126">
        <v>38</v>
      </c>
      <c r="U34" s="127">
        <v>8.1134259259259267E-4</v>
      </c>
      <c r="V34" s="366">
        <v>85</v>
      </c>
      <c r="W34" s="279" t="s">
        <v>463</v>
      </c>
      <c r="X34" s="434"/>
      <c r="Y34" s="178"/>
      <c r="Z34" s="334">
        <v>121</v>
      </c>
      <c r="AA34" s="334">
        <v>30</v>
      </c>
      <c r="AB34" s="265">
        <v>35</v>
      </c>
      <c r="AC34" s="194" t="s">
        <v>382</v>
      </c>
      <c r="AD34" s="253">
        <v>111</v>
      </c>
      <c r="AE34" s="253">
        <v>40</v>
      </c>
      <c r="AF34" s="296">
        <v>30</v>
      </c>
      <c r="AG34" s="379" t="s">
        <v>436</v>
      </c>
      <c r="AH34" s="358"/>
      <c r="AI34" s="410"/>
      <c r="AJ34" s="407"/>
      <c r="AK34" s="371"/>
      <c r="AL34" s="95"/>
      <c r="AM34" s="95"/>
      <c r="AN34" s="93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6"/>
      <c r="BD34" s="11"/>
      <c r="BE34" s="11"/>
      <c r="BF34" s="11"/>
      <c r="BG34" s="11"/>
      <c r="BH34" s="11"/>
    </row>
    <row r="35" spans="1:60" s="92" customFormat="1" ht="15.75" customHeight="1" x14ac:dyDescent="0.25">
      <c r="A35" s="17">
        <f>SUM(J35,N35,R35,V35,Z35,AD35,AH35)</f>
        <v>521</v>
      </c>
      <c r="B35" s="17">
        <v>33</v>
      </c>
      <c r="C35" s="26">
        <f>SUM(L35,P35,T35,X35,AB35,AF35,AJ35)</f>
        <v>158</v>
      </c>
      <c r="D35" s="41" t="s">
        <v>67</v>
      </c>
      <c r="E35" s="27" t="s">
        <v>16</v>
      </c>
      <c r="F35" s="27" t="s">
        <v>17</v>
      </c>
      <c r="G35" s="27" t="s">
        <v>12</v>
      </c>
      <c r="H35" s="28"/>
      <c r="I35" s="5" t="s">
        <v>13</v>
      </c>
      <c r="J35" s="17">
        <v>123</v>
      </c>
      <c r="K35" s="17">
        <v>28</v>
      </c>
      <c r="L35" s="26">
        <v>48</v>
      </c>
      <c r="M35" s="25">
        <v>2.0486111111111109E-4</v>
      </c>
      <c r="N35" s="69">
        <v>129</v>
      </c>
      <c r="O35" s="69">
        <v>22</v>
      </c>
      <c r="P35" s="73">
        <v>48</v>
      </c>
      <c r="Q35" s="72">
        <v>4.0393518518518518E-4</v>
      </c>
      <c r="R35" s="161">
        <v>130</v>
      </c>
      <c r="S35" s="161">
        <v>21</v>
      </c>
      <c r="T35" s="126">
        <v>38</v>
      </c>
      <c r="U35" s="127">
        <v>6.2962962962962961E-4</v>
      </c>
      <c r="V35" s="273">
        <v>139</v>
      </c>
      <c r="W35" s="273">
        <v>12</v>
      </c>
      <c r="X35" s="157">
        <v>24</v>
      </c>
      <c r="Y35" s="177" t="s">
        <v>317</v>
      </c>
      <c r="Z35" s="338"/>
      <c r="AA35" s="338"/>
      <c r="AB35" s="261"/>
      <c r="AC35" s="193"/>
      <c r="AD35" s="240"/>
      <c r="AE35" s="240"/>
      <c r="AF35" s="293"/>
      <c r="AG35" s="378"/>
      <c r="AH35" s="352"/>
      <c r="AI35" s="353"/>
      <c r="AJ35" s="305"/>
      <c r="AK35" s="368"/>
      <c r="AN35" s="11"/>
      <c r="BC35" s="210"/>
      <c r="BD35" s="11"/>
      <c r="BE35" s="11"/>
      <c r="BF35" s="11"/>
      <c r="BG35" s="11"/>
      <c r="BH35" s="11"/>
    </row>
    <row r="36" spans="1:60" s="139" customFormat="1" ht="15.75" customHeight="1" x14ac:dyDescent="0.25">
      <c r="A36" s="17">
        <f>SUM(J36,N36,R36,V36,Z36,AD36,AH36)</f>
        <v>518</v>
      </c>
      <c r="B36" s="17">
        <v>34</v>
      </c>
      <c r="C36" s="26">
        <f>SUM(L36,P36,T36,X36,AB36,AF36,AJ36)</f>
        <v>177</v>
      </c>
      <c r="D36" s="5" t="s">
        <v>110</v>
      </c>
      <c r="E36" s="27" t="s">
        <v>73</v>
      </c>
      <c r="F36" s="27" t="s">
        <v>19</v>
      </c>
      <c r="G36" s="27" t="s">
        <v>12</v>
      </c>
      <c r="H36" s="28"/>
      <c r="I36" s="5" t="s">
        <v>13</v>
      </c>
      <c r="J36" s="17">
        <v>83</v>
      </c>
      <c r="K36" s="17">
        <v>68</v>
      </c>
      <c r="L36" s="26">
        <v>39</v>
      </c>
      <c r="M36" s="25">
        <v>2.2916666666666669E-4</v>
      </c>
      <c r="N36" s="69">
        <v>103</v>
      </c>
      <c r="O36" s="69">
        <v>48</v>
      </c>
      <c r="P36" s="73">
        <v>43</v>
      </c>
      <c r="Q36" s="72">
        <v>4.5138888888888892E-4</v>
      </c>
      <c r="R36" s="161">
        <v>99</v>
      </c>
      <c r="S36" s="161">
        <v>52</v>
      </c>
      <c r="T36" s="126">
        <v>40</v>
      </c>
      <c r="U36" s="127">
        <v>7.1990740740740739E-4</v>
      </c>
      <c r="V36" s="366">
        <v>106</v>
      </c>
      <c r="W36" s="366">
        <v>45</v>
      </c>
      <c r="X36" s="157">
        <v>22</v>
      </c>
      <c r="Y36" s="177" t="s">
        <v>335</v>
      </c>
      <c r="Z36" s="334">
        <v>127</v>
      </c>
      <c r="AA36" s="334">
        <v>24</v>
      </c>
      <c r="AB36" s="261">
        <v>33</v>
      </c>
      <c r="AC36" s="193" t="s">
        <v>377</v>
      </c>
      <c r="AD36" s="240"/>
      <c r="AE36" s="240"/>
      <c r="AF36" s="293"/>
      <c r="AG36" s="378"/>
      <c r="AH36" s="352"/>
      <c r="AI36" s="353"/>
      <c r="AJ36" s="305"/>
      <c r="AK36" s="368"/>
      <c r="AL36" s="95"/>
      <c r="AM36" s="95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1" customFormat="1" x14ac:dyDescent="0.25">
      <c r="A37" s="17">
        <f>SUM(J37,N37,R37,V37,Z37,AD37,AH37)</f>
        <v>517</v>
      </c>
      <c r="B37" s="17">
        <v>35</v>
      </c>
      <c r="C37" s="26">
        <f>SUM(L37,P37,T37,X37,AB37,AF37,AJ37)</f>
        <v>112</v>
      </c>
      <c r="D37" s="5" t="s">
        <v>124</v>
      </c>
      <c r="E37" s="39" t="s">
        <v>53</v>
      </c>
      <c r="F37" s="27" t="s">
        <v>26</v>
      </c>
      <c r="G37" s="27" t="s">
        <v>12</v>
      </c>
      <c r="H37" s="28"/>
      <c r="I37" s="5" t="s">
        <v>13</v>
      </c>
      <c r="J37" s="17">
        <v>70</v>
      </c>
      <c r="K37" s="17">
        <v>81</v>
      </c>
      <c r="L37" s="26">
        <v>39</v>
      </c>
      <c r="M37" s="25">
        <v>2.4537037037037035E-4</v>
      </c>
      <c r="N37" s="69">
        <v>91</v>
      </c>
      <c r="O37" s="69">
        <v>60</v>
      </c>
      <c r="P37" s="79">
        <v>37</v>
      </c>
      <c r="Q37" s="78">
        <v>4.7337962962962958E-4</v>
      </c>
      <c r="R37" s="157">
        <v>28</v>
      </c>
      <c r="S37" s="413" t="s">
        <v>462</v>
      </c>
      <c r="T37" s="126"/>
      <c r="U37" s="125"/>
      <c r="V37" s="366">
        <v>85</v>
      </c>
      <c r="W37" s="279" t="s">
        <v>463</v>
      </c>
      <c r="X37" s="157"/>
      <c r="Y37" s="177"/>
      <c r="Z37" s="342">
        <v>114</v>
      </c>
      <c r="AA37" s="341" t="s">
        <v>464</v>
      </c>
      <c r="AB37" s="266"/>
      <c r="AC37" s="193"/>
      <c r="AD37" s="253">
        <v>129</v>
      </c>
      <c r="AE37" s="253">
        <v>22</v>
      </c>
      <c r="AF37" s="293">
        <v>36</v>
      </c>
      <c r="AG37" s="378" t="s">
        <v>421</v>
      </c>
      <c r="AH37" s="352"/>
      <c r="AI37" s="353"/>
      <c r="AJ37" s="305"/>
      <c r="AK37" s="368"/>
      <c r="BC37" s="95"/>
      <c r="BD37" s="6"/>
      <c r="BE37" s="6"/>
      <c r="BF37" s="6"/>
      <c r="BG37" s="6"/>
      <c r="BH37" s="6"/>
    </row>
    <row r="38" spans="1:60" s="11" customFormat="1" x14ac:dyDescent="0.25">
      <c r="A38" s="17">
        <f>SUM(J38,N38,R38,V38,Z38,AD38,AH38)</f>
        <v>515</v>
      </c>
      <c r="B38" s="17">
        <v>36</v>
      </c>
      <c r="C38" s="26">
        <f>SUM(L38,P38,T38,X38,AB38,AF38,AJ38)</f>
        <v>65</v>
      </c>
      <c r="D38" s="5" t="s">
        <v>244</v>
      </c>
      <c r="E38" s="39" t="s">
        <v>53</v>
      </c>
      <c r="F38" s="27" t="s">
        <v>26</v>
      </c>
      <c r="G38" s="27" t="s">
        <v>12</v>
      </c>
      <c r="H38" s="28"/>
      <c r="I38" s="5" t="s">
        <v>13</v>
      </c>
      <c r="J38" s="131">
        <v>42</v>
      </c>
      <c r="K38" s="151" t="s">
        <v>207</v>
      </c>
      <c r="L38" s="38"/>
      <c r="M38" s="38"/>
      <c r="N38" s="132">
        <v>58</v>
      </c>
      <c r="O38" s="133" t="s">
        <v>266</v>
      </c>
      <c r="P38" s="79"/>
      <c r="Q38" s="72"/>
      <c r="R38" s="161">
        <v>80</v>
      </c>
      <c r="S38" s="161">
        <v>71</v>
      </c>
      <c r="T38" s="126">
        <v>34</v>
      </c>
      <c r="U38" s="127">
        <v>7.7662037037037033E-4</v>
      </c>
      <c r="V38" s="366">
        <v>85</v>
      </c>
      <c r="W38" s="279" t="s">
        <v>463</v>
      </c>
      <c r="X38" s="157"/>
      <c r="Y38" s="177"/>
      <c r="Z38" s="342">
        <v>114</v>
      </c>
      <c r="AA38" s="341" t="s">
        <v>464</v>
      </c>
      <c r="AB38" s="266"/>
      <c r="AC38" s="193"/>
      <c r="AD38" s="254">
        <v>136</v>
      </c>
      <c r="AE38" s="254">
        <v>15</v>
      </c>
      <c r="AF38" s="293">
        <v>31</v>
      </c>
      <c r="AG38" s="378" t="s">
        <v>406</v>
      </c>
      <c r="AH38" s="352"/>
      <c r="AI38" s="353"/>
      <c r="AJ38" s="305"/>
      <c r="AK38" s="368"/>
      <c r="BC38" s="95"/>
      <c r="BD38" s="6"/>
      <c r="BE38" s="6"/>
      <c r="BF38" s="6"/>
      <c r="BG38" s="6"/>
      <c r="BH38" s="6"/>
    </row>
    <row r="39" spans="1:60" s="197" customFormat="1" x14ac:dyDescent="0.25">
      <c r="A39" s="414">
        <f>SUM(J39,N39,R39,V39,Z39,AD39,AH39)</f>
        <v>508</v>
      </c>
      <c r="B39" s="17">
        <v>37</v>
      </c>
      <c r="C39" s="415">
        <f>SUM(L39,P39,T39,X39,AB39,AF39,AJ39)</f>
        <v>156</v>
      </c>
      <c r="D39" s="416" t="s">
        <v>140</v>
      </c>
      <c r="E39" s="417" t="s">
        <v>53</v>
      </c>
      <c r="F39" s="417" t="s">
        <v>26</v>
      </c>
      <c r="G39" s="417" t="s">
        <v>87</v>
      </c>
      <c r="H39" s="418" t="str">
        <f>E39</f>
        <v>UNIVERSITÁRIO</v>
      </c>
      <c r="I39" s="416" t="s">
        <v>13</v>
      </c>
      <c r="J39" s="17">
        <v>56</v>
      </c>
      <c r="K39" s="17">
        <v>95</v>
      </c>
      <c r="L39" s="54">
        <v>43</v>
      </c>
      <c r="M39" s="53">
        <v>2.7430555555555552E-4</v>
      </c>
      <c r="N39" s="69">
        <v>73</v>
      </c>
      <c r="O39" s="69">
        <v>78</v>
      </c>
      <c r="P39" s="83">
        <v>40</v>
      </c>
      <c r="Q39" s="82">
        <v>5.4745370370370375E-4</v>
      </c>
      <c r="R39" s="161">
        <v>63</v>
      </c>
      <c r="S39" s="161">
        <v>88</v>
      </c>
      <c r="T39" s="126">
        <v>33</v>
      </c>
      <c r="U39" s="127">
        <v>8.1365740740740736E-4</v>
      </c>
      <c r="V39" s="366">
        <v>85</v>
      </c>
      <c r="W39" s="279" t="s">
        <v>463</v>
      </c>
      <c r="X39" s="434"/>
      <c r="Y39" s="178"/>
      <c r="Z39" s="342">
        <v>114</v>
      </c>
      <c r="AA39" s="341" t="s">
        <v>464</v>
      </c>
      <c r="AB39" s="266"/>
      <c r="AC39" s="194"/>
      <c r="AD39" s="253">
        <v>117</v>
      </c>
      <c r="AE39" s="253">
        <v>34</v>
      </c>
      <c r="AF39" s="296">
        <v>40</v>
      </c>
      <c r="AG39" s="379" t="s">
        <v>416</v>
      </c>
      <c r="AH39" s="358"/>
      <c r="AI39" s="410"/>
      <c r="AJ39" s="407"/>
      <c r="AK39" s="371"/>
      <c r="AL39" s="11"/>
      <c r="AM39" s="11"/>
      <c r="AN39" s="6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11"/>
      <c r="BE39" s="11"/>
      <c r="BF39" s="11"/>
      <c r="BG39" s="11"/>
      <c r="BH39" s="11"/>
    </row>
    <row r="40" spans="1:60" x14ac:dyDescent="0.25">
      <c r="A40" s="17">
        <f>SUM(J40,N40,R40,V40,Z40,AD40,AH40)</f>
        <v>507</v>
      </c>
      <c r="B40" s="17">
        <v>38</v>
      </c>
      <c r="C40" s="26">
        <f>SUM(L40,P40,T40,X40,AB40,AF40,AJ40)</f>
        <v>207</v>
      </c>
      <c r="D40" s="31" t="s">
        <v>141</v>
      </c>
      <c r="E40" s="32" t="s">
        <v>138</v>
      </c>
      <c r="F40" s="32" t="s">
        <v>17</v>
      </c>
      <c r="G40" s="32" t="s">
        <v>12</v>
      </c>
      <c r="H40" s="12" t="str">
        <f>E40</f>
        <v>INFANTIL</v>
      </c>
      <c r="I40" s="6" t="s">
        <v>13</v>
      </c>
      <c r="J40" s="17">
        <v>55</v>
      </c>
      <c r="K40" s="17">
        <v>96</v>
      </c>
      <c r="L40" s="26">
        <v>37</v>
      </c>
      <c r="M40" s="25">
        <v>2.8009259259259258E-4</v>
      </c>
      <c r="N40" s="69">
        <v>72</v>
      </c>
      <c r="O40" s="69">
        <v>79</v>
      </c>
      <c r="P40" s="77">
        <v>35</v>
      </c>
      <c r="Q40" s="76">
        <v>5.5439814814814815E-4</v>
      </c>
      <c r="R40" s="161">
        <v>56</v>
      </c>
      <c r="S40" s="161">
        <v>95</v>
      </c>
      <c r="T40" s="126">
        <v>38</v>
      </c>
      <c r="U40" s="127">
        <v>8.3680555555555559E-4</v>
      </c>
      <c r="V40" s="366">
        <v>88</v>
      </c>
      <c r="W40" s="366">
        <v>63</v>
      </c>
      <c r="X40" s="156">
        <v>33</v>
      </c>
      <c r="Y40" s="180" t="s">
        <v>303</v>
      </c>
      <c r="Z40" s="334">
        <v>120</v>
      </c>
      <c r="AA40" s="334">
        <v>31</v>
      </c>
      <c r="AB40" s="266">
        <v>34</v>
      </c>
      <c r="AC40" s="195" t="s">
        <v>387</v>
      </c>
      <c r="AD40" s="254">
        <v>116</v>
      </c>
      <c r="AE40" s="254">
        <v>35</v>
      </c>
      <c r="AF40" s="297">
        <v>30</v>
      </c>
      <c r="AG40" s="383" t="s">
        <v>395</v>
      </c>
      <c r="AH40" s="359"/>
      <c r="AI40" s="394"/>
      <c r="AJ40" s="406"/>
      <c r="AK40" s="375"/>
      <c r="AL40" s="197"/>
      <c r="AM40" s="197"/>
      <c r="AN40" s="11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1"/>
    </row>
    <row r="41" spans="1:60" x14ac:dyDescent="0.25">
      <c r="A41" s="17">
        <f>SUM(J41,N41,R41,V41,Z41,AD41,AH41)</f>
        <v>501</v>
      </c>
      <c r="B41" s="17">
        <v>39</v>
      </c>
      <c r="C41" s="26">
        <f>SUM(L41,P41,T41,X41,AB41,AF41,AJ41)</f>
        <v>163</v>
      </c>
      <c r="D41" s="5" t="s">
        <v>68</v>
      </c>
      <c r="E41" s="27" t="s">
        <v>16</v>
      </c>
      <c r="F41" s="27" t="s">
        <v>17</v>
      </c>
      <c r="G41" s="27" t="s">
        <v>12</v>
      </c>
      <c r="H41" s="28"/>
      <c r="I41" s="5" t="s">
        <v>13</v>
      </c>
      <c r="J41" s="17">
        <v>122</v>
      </c>
      <c r="K41" s="17">
        <v>29</v>
      </c>
      <c r="L41" s="26">
        <v>51</v>
      </c>
      <c r="M41" s="25">
        <v>2.0486111111111109E-4</v>
      </c>
      <c r="N41" s="69">
        <v>120</v>
      </c>
      <c r="O41" s="69">
        <v>31</v>
      </c>
      <c r="P41" s="73">
        <v>48</v>
      </c>
      <c r="Q41" s="72">
        <v>4.1666666666666669E-4</v>
      </c>
      <c r="R41" s="161">
        <v>121</v>
      </c>
      <c r="S41" s="161">
        <v>30</v>
      </c>
      <c r="T41" s="126">
        <v>43</v>
      </c>
      <c r="U41" s="127">
        <v>6.5162037037037022E-4</v>
      </c>
      <c r="V41" s="366">
        <v>138</v>
      </c>
      <c r="W41" s="366">
        <v>13</v>
      </c>
      <c r="X41" s="157">
        <v>21</v>
      </c>
      <c r="Y41" s="177" t="s">
        <v>280</v>
      </c>
      <c r="Z41" s="338"/>
      <c r="AA41" s="338"/>
      <c r="AB41" s="261"/>
      <c r="AC41" s="193"/>
      <c r="AD41" s="240"/>
      <c r="AE41" s="240"/>
      <c r="AF41" s="293"/>
      <c r="AG41" s="378"/>
      <c r="AH41" s="352"/>
      <c r="AI41" s="353"/>
      <c r="AJ41" s="305"/>
      <c r="AK41" s="368"/>
      <c r="AL41" s="11"/>
      <c r="AM41" s="11"/>
      <c r="AN41" s="11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50"/>
      <c r="BD41" s="11"/>
      <c r="BE41" s="11"/>
      <c r="BF41" s="11"/>
      <c r="BG41" s="11"/>
      <c r="BH41" s="11"/>
    </row>
    <row r="42" spans="1:60" s="134" customFormat="1" x14ac:dyDescent="0.25">
      <c r="A42" s="17">
        <f>SUM(J42,N42,R42,V42,Z42,AD42,AH42)</f>
        <v>497</v>
      </c>
      <c r="B42" s="17">
        <v>40</v>
      </c>
      <c r="C42" s="26">
        <f>SUM(L42,P42,T42,X42,AB42,AF42,AJ42)</f>
        <v>172</v>
      </c>
      <c r="D42" s="5" t="s">
        <v>146</v>
      </c>
      <c r="E42" s="27" t="s">
        <v>66</v>
      </c>
      <c r="F42" s="27" t="s">
        <v>17</v>
      </c>
      <c r="G42" s="27" t="s">
        <v>12</v>
      </c>
      <c r="H42" s="28"/>
      <c r="I42" s="5" t="s">
        <v>13</v>
      </c>
      <c r="J42" s="17">
        <v>50</v>
      </c>
      <c r="K42" s="17">
        <v>101</v>
      </c>
      <c r="L42" s="26">
        <v>36</v>
      </c>
      <c r="M42" s="25">
        <v>2.8935185185185189E-4</v>
      </c>
      <c r="N42" s="69">
        <v>71</v>
      </c>
      <c r="O42" s="69">
        <v>80</v>
      </c>
      <c r="P42" s="73">
        <v>43</v>
      </c>
      <c r="Q42" s="72">
        <v>5.7986111111111118E-4</v>
      </c>
      <c r="R42" s="161">
        <v>45</v>
      </c>
      <c r="S42" s="161">
        <v>106</v>
      </c>
      <c r="T42" s="126">
        <v>33</v>
      </c>
      <c r="U42" s="127">
        <v>8.9351851851851842E-4</v>
      </c>
      <c r="V42" s="366">
        <v>98</v>
      </c>
      <c r="W42" s="366">
        <v>53</v>
      </c>
      <c r="X42" s="157">
        <v>26</v>
      </c>
      <c r="Y42" s="177" t="s">
        <v>296</v>
      </c>
      <c r="Z42" s="342">
        <v>114</v>
      </c>
      <c r="AA42" s="341" t="s">
        <v>464</v>
      </c>
      <c r="AB42" s="266"/>
      <c r="AC42" s="193"/>
      <c r="AD42" s="253">
        <v>119</v>
      </c>
      <c r="AE42" s="253">
        <v>32</v>
      </c>
      <c r="AF42" s="293">
        <v>34</v>
      </c>
      <c r="AG42" s="378" t="s">
        <v>423</v>
      </c>
      <c r="AH42" s="352"/>
      <c r="AI42" s="353"/>
      <c r="AJ42" s="305"/>
      <c r="AK42" s="368"/>
      <c r="AL42" s="36"/>
      <c r="AM42" s="36"/>
      <c r="AN42" s="11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11"/>
      <c r="BD42" s="11"/>
      <c r="BE42" s="11"/>
      <c r="BF42" s="11"/>
      <c r="BG42" s="11"/>
      <c r="BH42" s="11"/>
    </row>
    <row r="43" spans="1:60" s="5" customFormat="1" x14ac:dyDescent="0.25">
      <c r="A43" s="419">
        <f>SUM(J43,N43,R43,V43,Z43,AD43,AH43)</f>
        <v>496</v>
      </c>
      <c r="B43" s="17">
        <v>75</v>
      </c>
      <c r="C43" s="420">
        <f>SUM(L43,P43,T43,X43,AB43,AF43,AJ43)</f>
        <v>229</v>
      </c>
      <c r="D43" s="421" t="s">
        <v>271</v>
      </c>
      <c r="E43" s="422" t="s">
        <v>53</v>
      </c>
      <c r="F43" s="422" t="s">
        <v>26</v>
      </c>
      <c r="G43" s="422" t="s">
        <v>87</v>
      </c>
      <c r="H43" s="423"/>
      <c r="I43" s="421" t="s">
        <v>13</v>
      </c>
      <c r="J43" s="17">
        <v>71</v>
      </c>
      <c r="K43" s="17">
        <v>80</v>
      </c>
      <c r="L43" s="48">
        <v>47</v>
      </c>
      <c r="M43" s="47">
        <v>2.4305555555555552E-4</v>
      </c>
      <c r="N43" s="69">
        <v>82</v>
      </c>
      <c r="O43" s="69">
        <v>69</v>
      </c>
      <c r="P43" s="81">
        <v>50</v>
      </c>
      <c r="Q43" s="80">
        <v>4.953703703703703E-4</v>
      </c>
      <c r="R43" s="161">
        <v>89</v>
      </c>
      <c r="S43" s="161">
        <v>62</v>
      </c>
      <c r="T43" s="126">
        <v>45</v>
      </c>
      <c r="U43" s="127">
        <v>7.430555555555555E-4</v>
      </c>
      <c r="V43" s="273">
        <v>121</v>
      </c>
      <c r="W43" s="273">
        <v>30</v>
      </c>
      <c r="X43" s="434">
        <v>37</v>
      </c>
      <c r="Y43" s="178" t="s">
        <v>318</v>
      </c>
      <c r="Z43" s="334">
        <v>133</v>
      </c>
      <c r="AA43" s="334">
        <v>18</v>
      </c>
      <c r="AB43" s="265">
        <v>50</v>
      </c>
      <c r="AC43" s="194" t="s">
        <v>467</v>
      </c>
      <c r="AD43" s="241"/>
      <c r="AE43" s="241"/>
      <c r="AF43" s="296"/>
      <c r="AG43" s="379"/>
      <c r="AH43" s="358"/>
      <c r="AI43" s="410"/>
      <c r="AJ43" s="407"/>
      <c r="AK43" s="371"/>
      <c r="AL43" s="6"/>
      <c r="AM43" s="6"/>
      <c r="AN43" s="95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11"/>
      <c r="BD43" s="11"/>
      <c r="BE43" s="11"/>
      <c r="BF43" s="11"/>
      <c r="BG43" s="11"/>
      <c r="BH43" s="11"/>
    </row>
    <row r="44" spans="1:60" x14ac:dyDescent="0.25">
      <c r="A44" s="17">
        <f>SUM(J44,N44,R44,V44,Z44,AD44,AH44)</f>
        <v>492</v>
      </c>
      <c r="B44" s="17">
        <v>41</v>
      </c>
      <c r="C44" s="26">
        <f>SUM(L44,P44,T44,X44,AB44,AF44,AJ44)</f>
        <v>95</v>
      </c>
      <c r="D44" s="5" t="s">
        <v>229</v>
      </c>
      <c r="E44" s="39" t="s">
        <v>53</v>
      </c>
      <c r="F44" s="27" t="s">
        <v>26</v>
      </c>
      <c r="G44" s="27" t="s">
        <v>12</v>
      </c>
      <c r="H44" s="28"/>
      <c r="I44" s="5" t="s">
        <v>13</v>
      </c>
      <c r="J44" s="131">
        <v>42</v>
      </c>
      <c r="K44" s="151" t="s">
        <v>207</v>
      </c>
      <c r="L44" s="38"/>
      <c r="M44" s="38"/>
      <c r="N44" s="132">
        <v>58</v>
      </c>
      <c r="O44" s="133" t="s">
        <v>266</v>
      </c>
      <c r="P44" s="79"/>
      <c r="Q44" s="72"/>
      <c r="R44" s="161">
        <v>65</v>
      </c>
      <c r="S44" s="161">
        <v>86</v>
      </c>
      <c r="T44" s="126">
        <v>33</v>
      </c>
      <c r="U44" s="127">
        <v>8.1018518518518516E-4</v>
      </c>
      <c r="V44" s="366">
        <v>85</v>
      </c>
      <c r="W44" s="279" t="s">
        <v>463</v>
      </c>
      <c r="X44" s="157"/>
      <c r="Y44" s="177"/>
      <c r="Z44" s="334">
        <v>124</v>
      </c>
      <c r="AA44" s="334">
        <v>27</v>
      </c>
      <c r="AB44" s="261">
        <v>32</v>
      </c>
      <c r="AC44" s="193" t="s">
        <v>359</v>
      </c>
      <c r="AD44" s="254">
        <v>118</v>
      </c>
      <c r="AE44" s="254">
        <v>33</v>
      </c>
      <c r="AF44" s="293">
        <v>30</v>
      </c>
      <c r="AG44" s="378" t="s">
        <v>417</v>
      </c>
      <c r="AH44" s="352"/>
      <c r="AI44" s="353"/>
      <c r="AJ44" s="305"/>
      <c r="AK44" s="368"/>
      <c r="AL44" s="31"/>
      <c r="AM44" s="31"/>
      <c r="AN44" s="11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11"/>
      <c r="BE44" s="11"/>
      <c r="BF44" s="11"/>
      <c r="BG44" s="11"/>
      <c r="BH44" s="11"/>
    </row>
    <row r="45" spans="1:60" x14ac:dyDescent="0.25">
      <c r="A45" s="17">
        <f>SUM(J45,N45,R45,V45,Z45,AD45,AH45)</f>
        <v>490</v>
      </c>
      <c r="B45" s="17">
        <v>42</v>
      </c>
      <c r="C45" s="26">
        <f>SUM(L45,P45,T45,X45,AB45,AF45,AJ45)</f>
        <v>67</v>
      </c>
      <c r="D45" s="36" t="s">
        <v>288</v>
      </c>
      <c r="E45" s="11" t="s">
        <v>53</v>
      </c>
      <c r="F45" s="32" t="s">
        <v>274</v>
      </c>
      <c r="G45" s="11" t="s">
        <v>12</v>
      </c>
      <c r="H45" s="12"/>
      <c r="I45" s="31" t="s">
        <v>13</v>
      </c>
      <c r="J45" s="131">
        <v>42</v>
      </c>
      <c r="K45" s="151" t="s">
        <v>207</v>
      </c>
      <c r="L45" s="35"/>
      <c r="M45" s="34"/>
      <c r="N45" s="132">
        <v>58</v>
      </c>
      <c r="O45" s="133" t="s">
        <v>266</v>
      </c>
      <c r="P45" s="79"/>
      <c r="Q45" s="78"/>
      <c r="R45" s="157">
        <v>28</v>
      </c>
      <c r="S45" s="413" t="s">
        <v>462</v>
      </c>
      <c r="T45" s="126"/>
      <c r="U45" s="127"/>
      <c r="V45" s="366">
        <v>110</v>
      </c>
      <c r="W45" s="366">
        <v>41</v>
      </c>
      <c r="X45" s="155">
        <v>30</v>
      </c>
      <c r="Y45" s="174" t="s">
        <v>289</v>
      </c>
      <c r="Z45" s="342">
        <v>114</v>
      </c>
      <c r="AA45" s="341" t="s">
        <v>464</v>
      </c>
      <c r="AB45" s="266"/>
      <c r="AC45" s="189"/>
      <c r="AD45" s="254">
        <v>138</v>
      </c>
      <c r="AE45" s="254">
        <v>13</v>
      </c>
      <c r="AF45" s="216">
        <v>37</v>
      </c>
      <c r="AG45" s="217" t="s">
        <v>422</v>
      </c>
      <c r="AH45" s="351"/>
      <c r="AI45" s="348"/>
      <c r="AJ45" s="304"/>
      <c r="AK45" s="369"/>
      <c r="AL45" s="32"/>
      <c r="AM45" s="32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5"/>
      <c r="BD45" s="11"/>
      <c r="BE45" s="11"/>
      <c r="BF45" s="11"/>
      <c r="BG45" s="11"/>
      <c r="BH45" s="11"/>
    </row>
    <row r="46" spans="1:60" x14ac:dyDescent="0.25">
      <c r="A46" s="17">
        <f>SUM(J46,N46,R46,V46,Z46,AD46,AH46)</f>
        <v>485</v>
      </c>
      <c r="B46" s="17">
        <v>43</v>
      </c>
      <c r="C46" s="26">
        <f>SUM(L46,P46,T46,X46,AB46,AF46,AJ46)</f>
        <v>70</v>
      </c>
      <c r="D46" s="5" t="s">
        <v>225</v>
      </c>
      <c r="E46" s="39" t="s">
        <v>53</v>
      </c>
      <c r="F46" s="27" t="s">
        <v>26</v>
      </c>
      <c r="G46" s="27" t="s">
        <v>12</v>
      </c>
      <c r="H46" s="28"/>
      <c r="I46" s="5" t="s">
        <v>13</v>
      </c>
      <c r="J46" s="131">
        <v>42</v>
      </c>
      <c r="K46" s="151" t="s">
        <v>207</v>
      </c>
      <c r="L46" s="38"/>
      <c r="M46" s="38"/>
      <c r="N46" s="132">
        <v>58</v>
      </c>
      <c r="O46" s="133" t="s">
        <v>266</v>
      </c>
      <c r="P46" s="79"/>
      <c r="Q46" s="72"/>
      <c r="R46" s="161">
        <v>55</v>
      </c>
      <c r="S46" s="161">
        <v>96</v>
      </c>
      <c r="T46" s="126">
        <v>38</v>
      </c>
      <c r="U46" s="127">
        <v>8.3796296296296299E-4</v>
      </c>
      <c r="V46" s="366">
        <v>85</v>
      </c>
      <c r="W46" s="279" t="s">
        <v>463</v>
      </c>
      <c r="X46" s="157"/>
      <c r="Y46" s="177"/>
      <c r="Z46" s="342">
        <v>114</v>
      </c>
      <c r="AA46" s="341" t="s">
        <v>464</v>
      </c>
      <c r="AB46" s="266"/>
      <c r="AC46" s="193"/>
      <c r="AD46" s="253">
        <v>131</v>
      </c>
      <c r="AE46" s="253">
        <v>20</v>
      </c>
      <c r="AF46" s="293">
        <v>32</v>
      </c>
      <c r="AG46" s="378" t="s">
        <v>415</v>
      </c>
      <c r="AH46" s="352"/>
      <c r="AI46" s="353"/>
      <c r="AJ46" s="305"/>
      <c r="AK46" s="368"/>
      <c r="AL46" s="32"/>
      <c r="AM46" s="32"/>
      <c r="AN46" s="139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95"/>
      <c r="BD46" s="11"/>
      <c r="BE46" s="11"/>
      <c r="BF46" s="11"/>
      <c r="BG46" s="11"/>
      <c r="BH46" s="11"/>
    </row>
    <row r="47" spans="1:60" s="11" customFormat="1" x14ac:dyDescent="0.25">
      <c r="A47" s="17">
        <f>SUM(J47,N47,R47,V47,Z47,AD47,AH47)</f>
        <v>483</v>
      </c>
      <c r="B47" s="17">
        <v>44</v>
      </c>
      <c r="C47" s="26">
        <f>SUM(L47,P47,T47,X47,AB47,AF47,AJ47)</f>
        <v>66</v>
      </c>
      <c r="D47" s="31" t="s">
        <v>373</v>
      </c>
      <c r="E47" s="32" t="s">
        <v>39</v>
      </c>
      <c r="F47" s="27" t="s">
        <v>19</v>
      </c>
      <c r="G47" s="32" t="s">
        <v>12</v>
      </c>
      <c r="H47" s="33"/>
      <c r="I47" s="31" t="s">
        <v>13</v>
      </c>
      <c r="J47" s="131">
        <v>42</v>
      </c>
      <c r="K47" s="151" t="s">
        <v>207</v>
      </c>
      <c r="L47" s="30"/>
      <c r="M47" s="29"/>
      <c r="N47" s="132">
        <v>58</v>
      </c>
      <c r="O47" s="133" t="s">
        <v>266</v>
      </c>
      <c r="P47" s="79"/>
      <c r="Q47" s="72"/>
      <c r="R47" s="157">
        <v>28</v>
      </c>
      <c r="S47" s="413" t="s">
        <v>462</v>
      </c>
      <c r="T47" s="124"/>
      <c r="U47" s="125"/>
      <c r="V47" s="366">
        <v>85</v>
      </c>
      <c r="W47" s="279" t="s">
        <v>463</v>
      </c>
      <c r="X47" s="186"/>
      <c r="Y47" s="175"/>
      <c r="Z47" s="334">
        <v>140</v>
      </c>
      <c r="AA47" s="334">
        <v>11</v>
      </c>
      <c r="AB47" s="231">
        <v>34</v>
      </c>
      <c r="AC47" s="190" t="s">
        <v>374</v>
      </c>
      <c r="AD47" s="254">
        <v>130</v>
      </c>
      <c r="AE47" s="254">
        <v>21</v>
      </c>
      <c r="AF47" s="233">
        <v>32</v>
      </c>
      <c r="AG47" s="234" t="s">
        <v>427</v>
      </c>
      <c r="AH47" s="356"/>
      <c r="AI47" s="355"/>
      <c r="AJ47" s="307"/>
      <c r="AK47" s="370"/>
      <c r="AL47" s="36"/>
      <c r="AM47" s="36"/>
      <c r="AN47" s="95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60" s="11" customFormat="1" ht="15.75" customHeight="1" x14ac:dyDescent="0.25">
      <c r="A48" s="17">
        <f>SUM(J48,N48,R48,V48,Z48,AD48,AH48)</f>
        <v>481</v>
      </c>
      <c r="B48" s="17">
        <v>45</v>
      </c>
      <c r="C48" s="26">
        <f>SUM(L48,P48,T48,X48,AB48,AF48,AJ48)</f>
        <v>88</v>
      </c>
      <c r="D48" s="6" t="s">
        <v>252</v>
      </c>
      <c r="E48" s="27" t="s">
        <v>66</v>
      </c>
      <c r="F48" s="39" t="s">
        <v>17</v>
      </c>
      <c r="G48" s="39" t="s">
        <v>12</v>
      </c>
      <c r="H48" s="40"/>
      <c r="I48" s="5" t="s">
        <v>13</v>
      </c>
      <c r="J48" s="131">
        <v>42</v>
      </c>
      <c r="K48" s="151" t="s">
        <v>207</v>
      </c>
      <c r="L48" s="38"/>
      <c r="M48" s="38"/>
      <c r="N48" s="132">
        <v>58</v>
      </c>
      <c r="O48" s="133" t="s">
        <v>266</v>
      </c>
      <c r="P48" s="79"/>
      <c r="Q48" s="72"/>
      <c r="R48" s="161">
        <v>46</v>
      </c>
      <c r="S48" s="161">
        <v>105</v>
      </c>
      <c r="T48" s="126">
        <v>34</v>
      </c>
      <c r="U48" s="127">
        <v>8.8078703703703702E-4</v>
      </c>
      <c r="V48" s="273">
        <v>95</v>
      </c>
      <c r="W48" s="273">
        <v>56</v>
      </c>
      <c r="X48" s="157">
        <v>25</v>
      </c>
      <c r="Y48" s="177" t="s">
        <v>299</v>
      </c>
      <c r="Z48" s="342">
        <v>114</v>
      </c>
      <c r="AA48" s="341" t="s">
        <v>464</v>
      </c>
      <c r="AB48" s="266"/>
      <c r="AC48" s="193"/>
      <c r="AD48" s="254">
        <v>126</v>
      </c>
      <c r="AE48" s="254">
        <v>25</v>
      </c>
      <c r="AF48" s="293">
        <v>29</v>
      </c>
      <c r="AG48" s="378" t="s">
        <v>392</v>
      </c>
      <c r="AH48" s="352"/>
      <c r="AI48" s="353"/>
      <c r="AJ48" s="305"/>
      <c r="AK48" s="368"/>
      <c r="AL48" s="197"/>
      <c r="AM48" s="197"/>
      <c r="AN48" s="6"/>
      <c r="BC48" s="6"/>
    </row>
    <row r="49" spans="1:60" s="11" customFormat="1" ht="15.75" customHeight="1" x14ac:dyDescent="0.25">
      <c r="A49" s="17">
        <f>SUM(J49,N49,R49,V49,Z49,AD49,AH49)</f>
        <v>476</v>
      </c>
      <c r="B49" s="17">
        <v>46</v>
      </c>
      <c r="C49" s="26">
        <f>SUM(L49,P49,T49,X49,AB49,AF49,AJ49)</f>
        <v>66</v>
      </c>
      <c r="D49" s="5" t="s">
        <v>245</v>
      </c>
      <c r="E49" s="39" t="s">
        <v>53</v>
      </c>
      <c r="F49" s="39" t="s">
        <v>26</v>
      </c>
      <c r="G49" s="39" t="s">
        <v>12</v>
      </c>
      <c r="H49" s="28"/>
      <c r="I49" s="5" t="s">
        <v>13</v>
      </c>
      <c r="J49" s="131">
        <v>42</v>
      </c>
      <c r="K49" s="151" t="s">
        <v>207</v>
      </c>
      <c r="L49" s="38"/>
      <c r="M49" s="38"/>
      <c r="N49" s="132">
        <v>58</v>
      </c>
      <c r="O49" s="133" t="s">
        <v>266</v>
      </c>
      <c r="P49" s="79"/>
      <c r="Q49" s="72"/>
      <c r="R49" s="161">
        <v>54</v>
      </c>
      <c r="S49" s="161">
        <v>97</v>
      </c>
      <c r="T49" s="126">
        <v>36</v>
      </c>
      <c r="U49" s="127">
        <v>8.4027777777777779E-4</v>
      </c>
      <c r="V49" s="366">
        <v>85</v>
      </c>
      <c r="W49" s="279" t="s">
        <v>463</v>
      </c>
      <c r="X49" s="157"/>
      <c r="Y49" s="177"/>
      <c r="Z49" s="342">
        <v>114</v>
      </c>
      <c r="AA49" s="341" t="s">
        <v>464</v>
      </c>
      <c r="AB49" s="266"/>
      <c r="AC49" s="193"/>
      <c r="AD49" s="253">
        <v>123</v>
      </c>
      <c r="AE49" s="253">
        <v>28</v>
      </c>
      <c r="AF49" s="293">
        <v>30</v>
      </c>
      <c r="AG49" s="378" t="s">
        <v>420</v>
      </c>
      <c r="AH49" s="352"/>
      <c r="AI49" s="353"/>
      <c r="AJ49" s="305"/>
      <c r="AK49" s="368"/>
      <c r="AL49" s="95"/>
      <c r="AM49" s="95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93"/>
    </row>
    <row r="50" spans="1:60" s="11" customFormat="1" ht="15.75" customHeight="1" x14ac:dyDescent="0.25">
      <c r="A50" s="17">
        <f>SUM(J50,N50,R50,V50,Z50,AD50,AH50)</f>
        <v>468</v>
      </c>
      <c r="B50" s="17">
        <v>47</v>
      </c>
      <c r="C50" s="26">
        <f>SUM(L50,P50,T50,X50,AB50,AF50,AJ50)</f>
        <v>110</v>
      </c>
      <c r="D50" s="5" t="s">
        <v>228</v>
      </c>
      <c r="E50" s="39" t="s">
        <v>53</v>
      </c>
      <c r="F50" s="27" t="s">
        <v>26</v>
      </c>
      <c r="G50" s="27" t="s">
        <v>12</v>
      </c>
      <c r="H50" s="33"/>
      <c r="I50" s="5" t="s">
        <v>13</v>
      </c>
      <c r="J50" s="131">
        <v>42</v>
      </c>
      <c r="K50" s="151" t="s">
        <v>207</v>
      </c>
      <c r="L50" s="38"/>
      <c r="M50" s="38"/>
      <c r="N50" s="132">
        <v>58</v>
      </c>
      <c r="O50" s="133" t="s">
        <v>266</v>
      </c>
      <c r="P50" s="79"/>
      <c r="Q50" s="72"/>
      <c r="R50" s="161">
        <v>106</v>
      </c>
      <c r="S50" s="161">
        <v>45</v>
      </c>
      <c r="T50" s="126">
        <v>41</v>
      </c>
      <c r="U50" s="127">
        <v>7.0138888888888887E-4</v>
      </c>
      <c r="V50" s="273">
        <v>119</v>
      </c>
      <c r="W50" s="273">
        <v>32</v>
      </c>
      <c r="X50" s="157">
        <v>29</v>
      </c>
      <c r="Y50" s="177" t="s">
        <v>285</v>
      </c>
      <c r="Z50" s="334">
        <v>143</v>
      </c>
      <c r="AA50" s="334">
        <v>8</v>
      </c>
      <c r="AB50" s="261">
        <v>40</v>
      </c>
      <c r="AC50" s="193" t="s">
        <v>357</v>
      </c>
      <c r="AD50" s="240"/>
      <c r="AE50" s="240"/>
      <c r="AF50" s="293"/>
      <c r="AG50" s="378"/>
      <c r="AH50" s="352"/>
      <c r="AI50" s="353"/>
      <c r="AJ50" s="305"/>
      <c r="AK50" s="368"/>
      <c r="AN50" s="197"/>
      <c r="BC50" s="92"/>
      <c r="BD50" s="197"/>
      <c r="BE50" s="197"/>
      <c r="BF50" s="197"/>
      <c r="BG50" s="197"/>
      <c r="BH50" s="197"/>
    </row>
    <row r="51" spans="1:60" s="11" customFormat="1" ht="15.75" customHeight="1" x14ac:dyDescent="0.25">
      <c r="A51" s="17">
        <f>SUM(J51,N51,R51,V51,Z51,AD51,AH51)</f>
        <v>467</v>
      </c>
      <c r="B51" s="17">
        <v>48</v>
      </c>
      <c r="C51" s="26">
        <f>SUM(L51,P51,T51,X51,AB51,AF51,AJ51)</f>
        <v>201</v>
      </c>
      <c r="D51" s="5" t="s">
        <v>149</v>
      </c>
      <c r="E51" s="27" t="s">
        <v>117</v>
      </c>
      <c r="F51" s="27" t="s">
        <v>17</v>
      </c>
      <c r="G51" s="27" t="s">
        <v>12</v>
      </c>
      <c r="H51" s="28"/>
      <c r="I51" s="5" t="s">
        <v>13</v>
      </c>
      <c r="J51" s="17">
        <v>47</v>
      </c>
      <c r="K51" s="17">
        <v>104</v>
      </c>
      <c r="L51" s="30">
        <v>55</v>
      </c>
      <c r="M51" s="29">
        <v>2.9282407407407409E-4</v>
      </c>
      <c r="N51" s="69">
        <v>69</v>
      </c>
      <c r="O51" s="69">
        <v>82</v>
      </c>
      <c r="P51" s="77">
        <v>50</v>
      </c>
      <c r="Q51" s="76">
        <v>5.8796296296296287E-4</v>
      </c>
      <c r="R51" s="161">
        <v>39</v>
      </c>
      <c r="S51" s="161">
        <v>112</v>
      </c>
      <c r="T51" s="126">
        <v>45</v>
      </c>
      <c r="U51" s="127">
        <v>9.3981481481481477E-4</v>
      </c>
      <c r="V51" s="366">
        <v>90</v>
      </c>
      <c r="W51" s="366">
        <v>61</v>
      </c>
      <c r="X51" s="157">
        <v>22</v>
      </c>
      <c r="Y51" s="177" t="s">
        <v>314</v>
      </c>
      <c r="Z51" s="342">
        <v>114</v>
      </c>
      <c r="AA51" s="341" t="s">
        <v>464</v>
      </c>
      <c r="AB51" s="266"/>
      <c r="AC51" s="193"/>
      <c r="AD51" s="254">
        <v>108</v>
      </c>
      <c r="AE51" s="254">
        <v>43</v>
      </c>
      <c r="AF51" s="293">
        <v>29</v>
      </c>
      <c r="AG51" s="378" t="s">
        <v>399</v>
      </c>
      <c r="AH51" s="352"/>
      <c r="AI51" s="353"/>
      <c r="AJ51" s="305"/>
      <c r="AK51" s="368"/>
      <c r="AL51" s="6"/>
      <c r="AM51" s="6"/>
      <c r="AN51" s="92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60" s="11" customFormat="1" ht="15.75" customHeight="1" x14ac:dyDescent="0.25">
      <c r="A52" s="17">
        <f>SUM(J52,N52,R52,V52,Z52,AD52,AH52)</f>
        <v>467</v>
      </c>
      <c r="B52" s="17">
        <v>49</v>
      </c>
      <c r="C52" s="26">
        <f>SUM(L52,P52,T52,X52,AB52,AF52,AJ52)</f>
        <v>30</v>
      </c>
      <c r="D52" s="42" t="s">
        <v>413</v>
      </c>
      <c r="E52" s="39" t="s">
        <v>53</v>
      </c>
      <c r="F52" s="27" t="s">
        <v>17</v>
      </c>
      <c r="G52" s="91" t="s">
        <v>12</v>
      </c>
      <c r="H52" s="42"/>
      <c r="I52" s="36" t="s">
        <v>13</v>
      </c>
      <c r="J52" s="131">
        <v>42</v>
      </c>
      <c r="K52" s="151" t="s">
        <v>207</v>
      </c>
      <c r="L52" s="201"/>
      <c r="M52" s="202"/>
      <c r="N52" s="132">
        <v>58</v>
      </c>
      <c r="O52" s="133" t="s">
        <v>266</v>
      </c>
      <c r="P52" s="79"/>
      <c r="Q52" s="244"/>
      <c r="R52" s="157">
        <v>28</v>
      </c>
      <c r="S52" s="413" t="s">
        <v>462</v>
      </c>
      <c r="T52" s="205"/>
      <c r="U52" s="246"/>
      <c r="V52" s="366">
        <v>85</v>
      </c>
      <c r="W52" s="279" t="s">
        <v>463</v>
      </c>
      <c r="X52" s="204"/>
      <c r="Y52" s="247"/>
      <c r="Z52" s="342">
        <v>114</v>
      </c>
      <c r="AA52" s="341" t="s">
        <v>464</v>
      </c>
      <c r="AB52" s="266"/>
      <c r="AC52" s="249"/>
      <c r="AD52" s="254">
        <v>140</v>
      </c>
      <c r="AE52" s="254">
        <v>11</v>
      </c>
      <c r="AF52" s="233">
        <v>30</v>
      </c>
      <c r="AG52" s="234" t="s">
        <v>414</v>
      </c>
      <c r="AH52" s="354"/>
      <c r="AI52" s="354"/>
      <c r="AJ52" s="307"/>
      <c r="AK52" s="377"/>
      <c r="AN52" s="32"/>
      <c r="BC52" s="95"/>
    </row>
    <row r="53" spans="1:60" s="11" customFormat="1" ht="15.75" customHeight="1" x14ac:dyDescent="0.25">
      <c r="A53" s="17">
        <f>SUM(J53,N53,R53,V53,Z53,AD53,AH53)</f>
        <v>464</v>
      </c>
      <c r="B53" s="17">
        <v>50</v>
      </c>
      <c r="C53" s="26">
        <f>SUM(L53,P53,T53,X53,AB53,AF53,AJ53)</f>
        <v>31</v>
      </c>
      <c r="D53" s="42" t="s">
        <v>404</v>
      </c>
      <c r="E53" s="27" t="s">
        <v>401</v>
      </c>
      <c r="F53" s="27" t="s">
        <v>17</v>
      </c>
      <c r="G53" s="91" t="s">
        <v>12</v>
      </c>
      <c r="H53" s="42"/>
      <c r="I53" s="36" t="s">
        <v>13</v>
      </c>
      <c r="J53" s="131">
        <v>42</v>
      </c>
      <c r="K53" s="151" t="s">
        <v>207</v>
      </c>
      <c r="L53" s="30"/>
      <c r="M53" s="29"/>
      <c r="N53" s="132">
        <v>58</v>
      </c>
      <c r="O53" s="133" t="s">
        <v>266</v>
      </c>
      <c r="P53" s="79"/>
      <c r="Q53" s="76"/>
      <c r="R53" s="157">
        <v>28</v>
      </c>
      <c r="S53" s="413" t="s">
        <v>462</v>
      </c>
      <c r="T53" s="228"/>
      <c r="U53" s="229"/>
      <c r="V53" s="366">
        <v>85</v>
      </c>
      <c r="W53" s="279" t="s">
        <v>463</v>
      </c>
      <c r="X53" s="186"/>
      <c r="Y53" s="230"/>
      <c r="Z53" s="342">
        <v>114</v>
      </c>
      <c r="AA53" s="341" t="s">
        <v>464</v>
      </c>
      <c r="AB53" s="266"/>
      <c r="AC53" s="232"/>
      <c r="AD53" s="253">
        <v>137</v>
      </c>
      <c r="AE53" s="253">
        <v>14</v>
      </c>
      <c r="AF53" s="233">
        <v>31</v>
      </c>
      <c r="AG53" s="234" t="s">
        <v>406</v>
      </c>
      <c r="AH53" s="355"/>
      <c r="AI53" s="355"/>
      <c r="AJ53" s="307"/>
      <c r="AK53" s="377"/>
      <c r="AL53" s="94"/>
      <c r="AM53" s="94"/>
      <c r="AN53" s="6"/>
      <c r="BC53" s="95"/>
    </row>
    <row r="54" spans="1:60" s="11" customFormat="1" ht="15.75" customHeight="1" x14ac:dyDescent="0.25">
      <c r="A54" s="17">
        <f>SUM(J54,N54,R54,V54,Z54,AD54,AH54)</f>
        <v>459</v>
      </c>
      <c r="B54" s="17">
        <v>51</v>
      </c>
      <c r="C54" s="26">
        <f>SUM(L54,P54,T54,X54,AB54,AF54,AJ54)</f>
        <v>239</v>
      </c>
      <c r="D54" s="6" t="s">
        <v>152</v>
      </c>
      <c r="E54" s="39" t="s">
        <v>66</v>
      </c>
      <c r="F54" s="39" t="s">
        <v>17</v>
      </c>
      <c r="G54" s="39" t="s">
        <v>12</v>
      </c>
      <c r="H54" s="40"/>
      <c r="I54" s="5" t="s">
        <v>13</v>
      </c>
      <c r="J54" s="17">
        <v>44</v>
      </c>
      <c r="K54" s="17">
        <v>107</v>
      </c>
      <c r="L54" s="30">
        <v>40</v>
      </c>
      <c r="M54" s="29">
        <v>3.4490740740740743E-4</v>
      </c>
      <c r="N54" s="69">
        <v>61</v>
      </c>
      <c r="O54" s="69">
        <v>90</v>
      </c>
      <c r="P54" s="77">
        <v>42</v>
      </c>
      <c r="Q54" s="76">
        <v>6.4814814814814813E-4</v>
      </c>
      <c r="R54" s="161">
        <v>34</v>
      </c>
      <c r="S54" s="161">
        <v>117</v>
      </c>
      <c r="T54" s="126">
        <v>44</v>
      </c>
      <c r="U54" s="127">
        <v>9.8958333333333342E-4</v>
      </c>
      <c r="V54" s="273">
        <v>89</v>
      </c>
      <c r="W54" s="273">
        <v>62</v>
      </c>
      <c r="X54" s="157">
        <v>33</v>
      </c>
      <c r="Y54" s="177" t="s">
        <v>302</v>
      </c>
      <c r="Z54" s="334">
        <v>117</v>
      </c>
      <c r="AA54" s="334">
        <v>34</v>
      </c>
      <c r="AB54" s="261">
        <v>40</v>
      </c>
      <c r="AC54" s="193" t="s">
        <v>385</v>
      </c>
      <c r="AD54" s="254">
        <v>114</v>
      </c>
      <c r="AE54" s="254">
        <v>37</v>
      </c>
      <c r="AF54" s="293">
        <v>40</v>
      </c>
      <c r="AG54" s="378" t="s">
        <v>398</v>
      </c>
      <c r="AH54" s="352"/>
      <c r="AI54" s="353"/>
      <c r="AJ54" s="305"/>
      <c r="AK54" s="368"/>
      <c r="AL54" s="32"/>
      <c r="AM54" s="32"/>
      <c r="AN54" s="134"/>
      <c r="BD54" s="139"/>
      <c r="BE54" s="139"/>
      <c r="BF54" s="139"/>
      <c r="BG54" s="139"/>
      <c r="BH54" s="139"/>
    </row>
    <row r="55" spans="1:60" s="11" customFormat="1" x14ac:dyDescent="0.25">
      <c r="A55" s="17">
        <f>SUM(J55,N55,R55,V55,Z55,AD55,AH55)</f>
        <v>454</v>
      </c>
      <c r="B55" s="17">
        <v>54</v>
      </c>
      <c r="C55" s="26">
        <f>SUM(L55,P55,T55,X55,AB55,AF55,AJ55)</f>
        <v>96</v>
      </c>
      <c r="D55" s="5" t="s">
        <v>52</v>
      </c>
      <c r="E55" s="27" t="s">
        <v>53</v>
      </c>
      <c r="F55" s="27" t="s">
        <v>26</v>
      </c>
      <c r="G55" s="27" t="s">
        <v>12</v>
      </c>
      <c r="H55" s="40"/>
      <c r="I55" s="5" t="s">
        <v>13</v>
      </c>
      <c r="J55" s="17">
        <v>135</v>
      </c>
      <c r="K55" s="17">
        <v>16</v>
      </c>
      <c r="L55" s="30">
        <v>58</v>
      </c>
      <c r="M55" s="29">
        <v>1.8981481481481478E-4</v>
      </c>
      <c r="N55" s="132">
        <v>58</v>
      </c>
      <c r="O55" s="133" t="s">
        <v>266</v>
      </c>
      <c r="P55" s="79"/>
      <c r="Q55" s="105"/>
      <c r="R55" s="157">
        <v>28</v>
      </c>
      <c r="S55" s="413" t="s">
        <v>462</v>
      </c>
      <c r="T55" s="147"/>
      <c r="U55" s="124"/>
      <c r="V55" s="366">
        <v>85</v>
      </c>
      <c r="W55" s="279" t="s">
        <v>463</v>
      </c>
      <c r="X55" s="157"/>
      <c r="Y55" s="177"/>
      <c r="Z55" s="334">
        <v>148</v>
      </c>
      <c r="AA55" s="334">
        <v>3</v>
      </c>
      <c r="AB55" s="261">
        <v>38</v>
      </c>
      <c r="AC55" s="193" t="s">
        <v>351</v>
      </c>
      <c r="AD55" s="240"/>
      <c r="AE55" s="240"/>
      <c r="AF55" s="293"/>
      <c r="AG55" s="378"/>
      <c r="AH55" s="352"/>
      <c r="AI55" s="353"/>
      <c r="AJ55" s="305"/>
      <c r="AK55" s="368"/>
      <c r="AL55" s="6"/>
      <c r="AM55" s="6"/>
      <c r="AN55" s="197"/>
      <c r="BD55" s="32"/>
      <c r="BE55" s="32"/>
      <c r="BF55" s="32"/>
      <c r="BG55" s="32"/>
      <c r="BH55" s="32"/>
    </row>
    <row r="56" spans="1:60" s="11" customFormat="1" x14ac:dyDescent="0.25">
      <c r="A56" s="17">
        <f>SUM(J56,N56,R56,V56,Z56,AD56,AH56)</f>
        <v>454</v>
      </c>
      <c r="B56" s="17">
        <v>52</v>
      </c>
      <c r="C56" s="26">
        <f>SUM(L56,P56,T56,X56,AB56,AF56,AJ56)</f>
        <v>32</v>
      </c>
      <c r="D56" s="42" t="s">
        <v>403</v>
      </c>
      <c r="E56" s="27" t="s">
        <v>401</v>
      </c>
      <c r="F56" s="27" t="s">
        <v>17</v>
      </c>
      <c r="G56" s="91" t="s">
        <v>12</v>
      </c>
      <c r="H56" s="42"/>
      <c r="I56" s="36" t="s">
        <v>13</v>
      </c>
      <c r="J56" s="131">
        <v>42</v>
      </c>
      <c r="K56" s="151" t="s">
        <v>207</v>
      </c>
      <c r="L56" s="201"/>
      <c r="M56" s="202"/>
      <c r="N56" s="132">
        <v>58</v>
      </c>
      <c r="O56" s="133" t="s">
        <v>266</v>
      </c>
      <c r="P56" s="79"/>
      <c r="Q56" s="244"/>
      <c r="R56" s="157">
        <v>28</v>
      </c>
      <c r="S56" s="413" t="s">
        <v>462</v>
      </c>
      <c r="T56" s="245"/>
      <c r="U56" s="246"/>
      <c r="V56" s="366">
        <v>85</v>
      </c>
      <c r="W56" s="279" t="s">
        <v>463</v>
      </c>
      <c r="X56" s="204"/>
      <c r="Y56" s="247"/>
      <c r="Z56" s="342">
        <v>114</v>
      </c>
      <c r="AA56" s="341" t="s">
        <v>464</v>
      </c>
      <c r="AB56" s="266"/>
      <c r="AC56" s="249"/>
      <c r="AD56" s="253">
        <v>127</v>
      </c>
      <c r="AE56" s="253">
        <v>24</v>
      </c>
      <c r="AF56" s="233">
        <v>32</v>
      </c>
      <c r="AG56" s="234" t="s">
        <v>405</v>
      </c>
      <c r="AH56" s="354"/>
      <c r="AI56" s="354"/>
      <c r="AJ56" s="307"/>
      <c r="AK56" s="377"/>
      <c r="AL56" s="6"/>
      <c r="AM56" s="6"/>
      <c r="AN56" s="134"/>
      <c r="BC56" s="6"/>
    </row>
    <row r="57" spans="1:60" s="11" customFormat="1" x14ac:dyDescent="0.25">
      <c r="A57" s="17">
        <f>SUM(J57,N57,R57,V57,Z57,AD57,AH57)</f>
        <v>454</v>
      </c>
      <c r="B57" s="17">
        <v>53</v>
      </c>
      <c r="C57" s="26">
        <f>SUM(L57,P57,T57,X57,AB57,AF57,AJ57)</f>
        <v>102</v>
      </c>
      <c r="D57" s="5" t="s">
        <v>23</v>
      </c>
      <c r="E57" s="27" t="s">
        <v>16</v>
      </c>
      <c r="F57" s="27" t="s">
        <v>17</v>
      </c>
      <c r="G57" s="27" t="s">
        <v>12</v>
      </c>
      <c r="H57" s="28"/>
      <c r="I57" s="5" t="s">
        <v>13</v>
      </c>
      <c r="J57" s="17">
        <v>148</v>
      </c>
      <c r="K57" s="17">
        <v>3</v>
      </c>
      <c r="L57" s="26">
        <v>39</v>
      </c>
      <c r="M57" s="25">
        <v>1.7939814814814817E-4</v>
      </c>
      <c r="N57" s="69">
        <v>147</v>
      </c>
      <c r="O57" s="69">
        <v>4</v>
      </c>
      <c r="P57" s="77">
        <v>37</v>
      </c>
      <c r="Q57" s="76">
        <v>3.7037037037037035E-4</v>
      </c>
      <c r="R57" s="157">
        <v>28</v>
      </c>
      <c r="S57" s="413" t="s">
        <v>462</v>
      </c>
      <c r="T57" s="124"/>
      <c r="U57" s="125"/>
      <c r="V57" s="273">
        <v>131</v>
      </c>
      <c r="W57" s="273">
        <v>20</v>
      </c>
      <c r="X57" s="157">
        <v>26</v>
      </c>
      <c r="Y57" s="177" t="s">
        <v>308</v>
      </c>
      <c r="Z57" s="338"/>
      <c r="AA57" s="338"/>
      <c r="AB57" s="261"/>
      <c r="AC57" s="193"/>
      <c r="AD57" s="240"/>
      <c r="AE57" s="240"/>
      <c r="AF57" s="293"/>
      <c r="AG57" s="378"/>
      <c r="AH57" s="352"/>
      <c r="AI57" s="353"/>
      <c r="AJ57" s="305"/>
      <c r="AK57" s="368"/>
      <c r="AN57" s="6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</row>
    <row r="58" spans="1:60" x14ac:dyDescent="0.25">
      <c r="A58" s="17">
        <f>SUM(J58,N58,R58,V58,Z58,AD58,AH58)</f>
        <v>452</v>
      </c>
      <c r="B58" s="17">
        <v>55</v>
      </c>
      <c r="C58" s="26">
        <f>SUM(L58,P58,T58,X58,AB58,AF58,AJ58)</f>
        <v>32</v>
      </c>
      <c r="D58" s="42" t="s">
        <v>410</v>
      </c>
      <c r="E58" s="39" t="s">
        <v>53</v>
      </c>
      <c r="F58" s="27" t="s">
        <v>17</v>
      </c>
      <c r="G58" s="91" t="s">
        <v>12</v>
      </c>
      <c r="H58" s="42"/>
      <c r="I58" s="36" t="s">
        <v>13</v>
      </c>
      <c r="J58" s="131">
        <v>42</v>
      </c>
      <c r="K58" s="151" t="s">
        <v>207</v>
      </c>
      <c r="L58" s="201"/>
      <c r="M58" s="202"/>
      <c r="N58" s="132">
        <v>58</v>
      </c>
      <c r="O58" s="133" t="s">
        <v>266</v>
      </c>
      <c r="P58" s="79"/>
      <c r="Q58" s="244"/>
      <c r="R58" s="157">
        <v>28</v>
      </c>
      <c r="S58" s="413" t="s">
        <v>462</v>
      </c>
      <c r="T58" s="245"/>
      <c r="U58" s="246"/>
      <c r="V58" s="366">
        <v>85</v>
      </c>
      <c r="W58" s="279" t="s">
        <v>463</v>
      </c>
      <c r="X58" s="204"/>
      <c r="Y58" s="247"/>
      <c r="Z58" s="342">
        <v>114</v>
      </c>
      <c r="AA58" s="341" t="s">
        <v>464</v>
      </c>
      <c r="AB58" s="266"/>
      <c r="AC58" s="249"/>
      <c r="AD58" s="253">
        <v>125</v>
      </c>
      <c r="AE58" s="253">
        <v>26</v>
      </c>
      <c r="AF58" s="233">
        <v>32</v>
      </c>
      <c r="AG58" s="234" t="s">
        <v>411</v>
      </c>
      <c r="AH58" s="354"/>
      <c r="AI58" s="354"/>
      <c r="AJ58" s="307"/>
      <c r="AK58" s="377"/>
      <c r="AL58" s="93"/>
      <c r="AM58" s="93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93"/>
      <c r="BD58" s="11"/>
      <c r="BE58" s="11"/>
      <c r="BF58" s="11"/>
      <c r="BG58" s="11"/>
      <c r="BH58" s="11"/>
    </row>
    <row r="59" spans="1:60" s="197" customFormat="1" x14ac:dyDescent="0.25">
      <c r="A59" s="419">
        <f>SUM(J59,N59,R59,V59,Z59,AD59,AH59)</f>
        <v>447</v>
      </c>
      <c r="B59" s="17">
        <v>56</v>
      </c>
      <c r="C59" s="420">
        <f>SUM(L59,P59,T59,X59,AB59,AF59,AJ59)</f>
        <v>57</v>
      </c>
      <c r="D59" s="421" t="s">
        <v>363</v>
      </c>
      <c r="E59" s="422" t="s">
        <v>53</v>
      </c>
      <c r="F59" s="422" t="s">
        <v>17</v>
      </c>
      <c r="G59" s="422" t="s">
        <v>87</v>
      </c>
      <c r="H59" s="423"/>
      <c r="I59" s="421" t="s">
        <v>13</v>
      </c>
      <c r="J59" s="131">
        <v>42</v>
      </c>
      <c r="K59" s="151" t="s">
        <v>207</v>
      </c>
      <c r="L59" s="201"/>
      <c r="M59" s="202"/>
      <c r="N59" s="132">
        <v>58</v>
      </c>
      <c r="O59" s="133" t="s">
        <v>266</v>
      </c>
      <c r="P59" s="79"/>
      <c r="Q59" s="203"/>
      <c r="R59" s="157">
        <v>28</v>
      </c>
      <c r="S59" s="413" t="s">
        <v>462</v>
      </c>
      <c r="T59" s="205"/>
      <c r="U59" s="206"/>
      <c r="V59" s="366">
        <v>85</v>
      </c>
      <c r="W59" s="279" t="s">
        <v>463</v>
      </c>
      <c r="X59" s="204"/>
      <c r="Y59" s="200"/>
      <c r="Z59" s="334">
        <v>119</v>
      </c>
      <c r="AA59" s="334">
        <v>32</v>
      </c>
      <c r="AB59" s="248">
        <v>28</v>
      </c>
      <c r="AC59" s="199" t="s">
        <v>360</v>
      </c>
      <c r="AD59" s="253">
        <v>115</v>
      </c>
      <c r="AE59" s="253">
        <v>36</v>
      </c>
      <c r="AF59" s="250">
        <v>29</v>
      </c>
      <c r="AG59" s="384" t="s">
        <v>419</v>
      </c>
      <c r="AH59" s="360"/>
      <c r="AI59" s="354"/>
      <c r="AJ59" s="306"/>
      <c r="AK59" s="376"/>
      <c r="AL59" s="6"/>
      <c r="AM59" s="6"/>
      <c r="AN59" s="6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92"/>
      <c r="BE59" s="92"/>
      <c r="BF59" s="92"/>
      <c r="BG59" s="92"/>
      <c r="BH59" s="92"/>
    </row>
    <row r="60" spans="1:60" s="11" customFormat="1" ht="15.75" customHeight="1" x14ac:dyDescent="0.25">
      <c r="A60" s="419">
        <f>SUM(J60,N60,R60,V60,Z60,AD60,AH60)</f>
        <v>440</v>
      </c>
      <c r="B60" s="17">
        <v>57</v>
      </c>
      <c r="C60" s="420">
        <f>SUM(L60,P60,T60,X60,AB60,AF60,AJ60)</f>
        <v>100</v>
      </c>
      <c r="D60" s="421" t="s">
        <v>224</v>
      </c>
      <c r="E60" s="422" t="s">
        <v>53</v>
      </c>
      <c r="F60" s="422" t="s">
        <v>26</v>
      </c>
      <c r="G60" s="422" t="s">
        <v>87</v>
      </c>
      <c r="H60" s="423"/>
      <c r="I60" s="421" t="s">
        <v>13</v>
      </c>
      <c r="J60" s="131">
        <v>42</v>
      </c>
      <c r="K60" s="151" t="s">
        <v>207</v>
      </c>
      <c r="L60" s="38"/>
      <c r="M60" s="38"/>
      <c r="N60" s="132">
        <v>58</v>
      </c>
      <c r="O60" s="133" t="s">
        <v>266</v>
      </c>
      <c r="P60" s="79"/>
      <c r="Q60" s="72"/>
      <c r="R60" s="161">
        <v>33</v>
      </c>
      <c r="S60" s="161">
        <v>118</v>
      </c>
      <c r="T60" s="126">
        <v>33</v>
      </c>
      <c r="U60" s="127">
        <v>1.0891203703703703E-3</v>
      </c>
      <c r="V60" s="366">
        <v>85</v>
      </c>
      <c r="W60" s="279" t="s">
        <v>463</v>
      </c>
      <c r="X60" s="157"/>
      <c r="Y60" s="177"/>
      <c r="Z60" s="334">
        <v>115</v>
      </c>
      <c r="AA60" s="334">
        <v>36</v>
      </c>
      <c r="AB60" s="261">
        <v>33</v>
      </c>
      <c r="AC60" s="193" t="s">
        <v>361</v>
      </c>
      <c r="AD60" s="253">
        <v>107</v>
      </c>
      <c r="AE60" s="253">
        <v>44</v>
      </c>
      <c r="AF60" s="293">
        <v>34</v>
      </c>
      <c r="AG60" s="378" t="s">
        <v>424</v>
      </c>
      <c r="AH60" s="352"/>
      <c r="AI60" s="353"/>
      <c r="AJ60" s="305"/>
      <c r="AK60" s="368"/>
      <c r="AN60" s="197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95"/>
    </row>
    <row r="61" spans="1:60" s="11" customFormat="1" ht="15.75" customHeight="1" x14ac:dyDescent="0.25">
      <c r="A61" s="419">
        <f>SUM(J61,N61,R61,V61,Z61,AD61,AH61)</f>
        <v>440</v>
      </c>
      <c r="B61" s="17">
        <v>58</v>
      </c>
      <c r="C61" s="420">
        <f>SUM(L61,P61,T61,X61,AB61,AF61,AJ61)</f>
        <v>68</v>
      </c>
      <c r="D61" s="421" t="s">
        <v>256</v>
      </c>
      <c r="E61" s="422" t="s">
        <v>53</v>
      </c>
      <c r="F61" s="422" t="s">
        <v>26</v>
      </c>
      <c r="G61" s="422" t="s">
        <v>87</v>
      </c>
      <c r="H61" s="423"/>
      <c r="I61" s="421" t="s">
        <v>13</v>
      </c>
      <c r="J61" s="131">
        <v>42</v>
      </c>
      <c r="K61" s="151" t="s">
        <v>207</v>
      </c>
      <c r="L61" s="38"/>
      <c r="M61" s="38"/>
      <c r="N61" s="132">
        <v>58</v>
      </c>
      <c r="O61" s="133" t="s">
        <v>266</v>
      </c>
      <c r="P61" s="79"/>
      <c r="Q61" s="72"/>
      <c r="R61" s="161">
        <v>29</v>
      </c>
      <c r="S61" s="161">
        <v>122</v>
      </c>
      <c r="T61" s="126">
        <v>38</v>
      </c>
      <c r="U61" s="127">
        <v>1.5150462962962962E-3</v>
      </c>
      <c r="V61" s="366">
        <v>85</v>
      </c>
      <c r="W61" s="279" t="s">
        <v>463</v>
      </c>
      <c r="X61" s="157"/>
      <c r="Y61" s="177"/>
      <c r="Z61" s="342">
        <v>114</v>
      </c>
      <c r="AA61" s="341" t="s">
        <v>464</v>
      </c>
      <c r="AB61" s="266"/>
      <c r="AC61" s="193"/>
      <c r="AD61" s="254">
        <v>112</v>
      </c>
      <c r="AE61" s="254">
        <v>39</v>
      </c>
      <c r="AF61" s="293">
        <v>30</v>
      </c>
      <c r="AG61" s="378" t="s">
        <v>418</v>
      </c>
      <c r="AH61" s="352"/>
      <c r="AI61" s="353"/>
      <c r="AJ61" s="305"/>
      <c r="AK61" s="368"/>
      <c r="AL61" s="93"/>
      <c r="AM61" s="93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93"/>
      <c r="BD61" s="6"/>
      <c r="BE61" s="6"/>
      <c r="BF61" s="6"/>
      <c r="BG61" s="6"/>
      <c r="BH61" s="6"/>
    </row>
    <row r="62" spans="1:60" s="11" customFormat="1" ht="15.75" customHeight="1" x14ac:dyDescent="0.25">
      <c r="A62" s="17">
        <f>SUM(J62,N62,R62,V62,Z62,AD62,AH62)</f>
        <v>440</v>
      </c>
      <c r="B62" s="17">
        <v>59</v>
      </c>
      <c r="C62" s="26">
        <f>SUM(L62,P62,T62,X62,AB62,AF62,AJ62)</f>
        <v>34</v>
      </c>
      <c r="D62" s="42" t="s">
        <v>396</v>
      </c>
      <c r="E62" s="11" t="s">
        <v>28</v>
      </c>
      <c r="F62" s="27" t="s">
        <v>17</v>
      </c>
      <c r="G62" s="227" t="s">
        <v>12</v>
      </c>
      <c r="H62" s="42"/>
      <c r="I62" s="36" t="s">
        <v>13</v>
      </c>
      <c r="J62" s="131">
        <v>42</v>
      </c>
      <c r="K62" s="151" t="s">
        <v>207</v>
      </c>
      <c r="L62" s="30"/>
      <c r="M62" s="29"/>
      <c r="N62" s="132">
        <v>58</v>
      </c>
      <c r="O62" s="133" t="s">
        <v>266</v>
      </c>
      <c r="P62" s="79"/>
      <c r="Q62" s="76"/>
      <c r="R62" s="157">
        <v>28</v>
      </c>
      <c r="S62" s="413" t="s">
        <v>462</v>
      </c>
      <c r="T62" s="228"/>
      <c r="U62" s="229"/>
      <c r="V62" s="366">
        <v>85</v>
      </c>
      <c r="W62" s="279" t="s">
        <v>463</v>
      </c>
      <c r="X62" s="186"/>
      <c r="Y62" s="230"/>
      <c r="Z62" s="342">
        <v>114</v>
      </c>
      <c r="AA62" s="341" t="s">
        <v>464</v>
      </c>
      <c r="AB62" s="266"/>
      <c r="AC62" s="232"/>
      <c r="AD62" s="253">
        <v>113</v>
      </c>
      <c r="AE62" s="253">
        <v>38</v>
      </c>
      <c r="AF62" s="233">
        <v>34</v>
      </c>
      <c r="AG62" s="234" t="s">
        <v>397</v>
      </c>
      <c r="AH62" s="355"/>
      <c r="AI62" s="355"/>
      <c r="AJ62" s="307"/>
      <c r="AK62" s="37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93"/>
      <c r="BD62" s="197"/>
      <c r="BE62" s="197"/>
      <c r="BF62" s="197"/>
      <c r="BG62" s="197"/>
      <c r="BH62" s="197"/>
    </row>
    <row r="63" spans="1:60" s="11" customFormat="1" ht="15.75" customHeight="1" x14ac:dyDescent="0.25">
      <c r="A63" s="419">
        <f>SUM(J63,N63,R63,V63,Z63,AD63,AH63)</f>
        <v>436</v>
      </c>
      <c r="B63" s="17">
        <v>60</v>
      </c>
      <c r="C63" s="420">
        <f>SUM(L63,P63,T63,X63,AB63,AF63,AJ63)</f>
        <v>27</v>
      </c>
      <c r="D63" s="427" t="s">
        <v>400</v>
      </c>
      <c r="E63" s="422" t="s">
        <v>401</v>
      </c>
      <c r="F63" s="422" t="s">
        <v>17</v>
      </c>
      <c r="G63" s="428" t="s">
        <v>87</v>
      </c>
      <c r="H63" s="427"/>
      <c r="I63" s="421" t="s">
        <v>13</v>
      </c>
      <c r="J63" s="131">
        <v>42</v>
      </c>
      <c r="K63" s="151" t="s">
        <v>207</v>
      </c>
      <c r="L63" s="201"/>
      <c r="M63" s="202"/>
      <c r="N63" s="132">
        <v>58</v>
      </c>
      <c r="O63" s="133" t="s">
        <v>266</v>
      </c>
      <c r="P63" s="79"/>
      <c r="Q63" s="244"/>
      <c r="R63" s="157">
        <v>28</v>
      </c>
      <c r="S63" s="413" t="s">
        <v>462</v>
      </c>
      <c r="T63" s="205"/>
      <c r="U63" s="246"/>
      <c r="V63" s="366">
        <v>85</v>
      </c>
      <c r="W63" s="279" t="s">
        <v>463</v>
      </c>
      <c r="X63" s="204"/>
      <c r="Y63" s="247"/>
      <c r="Z63" s="342">
        <v>114</v>
      </c>
      <c r="AA63" s="341" t="s">
        <v>464</v>
      </c>
      <c r="AB63" s="266"/>
      <c r="AC63" s="249"/>
      <c r="AD63" s="253">
        <v>109</v>
      </c>
      <c r="AE63" s="253">
        <v>42</v>
      </c>
      <c r="AF63" s="233">
        <v>27</v>
      </c>
      <c r="AG63" s="234" t="s">
        <v>402</v>
      </c>
      <c r="AH63" s="354"/>
      <c r="AI63" s="354"/>
      <c r="AJ63" s="307"/>
      <c r="AK63" s="37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93"/>
    </row>
    <row r="64" spans="1:60" s="11" customFormat="1" ht="15.75" customHeight="1" x14ac:dyDescent="0.25">
      <c r="A64" s="17">
        <f>SUM(J64,N64,R64,V64,Z64,AD64,AH64)</f>
        <v>430</v>
      </c>
      <c r="B64" s="17">
        <v>61</v>
      </c>
      <c r="C64" s="26">
        <f>SUM(L64,P64,T64,X64,AB64,AF64,AJ64)</f>
        <v>141</v>
      </c>
      <c r="D64" s="42" t="s">
        <v>178</v>
      </c>
      <c r="E64" s="32" t="s">
        <v>36</v>
      </c>
      <c r="F64" s="32" t="s">
        <v>24</v>
      </c>
      <c r="G64" s="32" t="s">
        <v>12</v>
      </c>
      <c r="H64" s="12" t="str">
        <f>E64</f>
        <v>SUB 23</v>
      </c>
      <c r="I64" s="31" t="s">
        <v>13</v>
      </c>
      <c r="J64" s="17">
        <v>143</v>
      </c>
      <c r="K64" s="17">
        <v>8</v>
      </c>
      <c r="L64" s="30">
        <v>49</v>
      </c>
      <c r="M64" s="29">
        <v>1.8402777777777778E-4</v>
      </c>
      <c r="N64" s="69">
        <v>142</v>
      </c>
      <c r="O64" s="69">
        <v>9</v>
      </c>
      <c r="P64" s="73">
        <v>48</v>
      </c>
      <c r="Q64" s="72">
        <v>3.7615740740740735E-4</v>
      </c>
      <c r="R64" s="161">
        <v>145</v>
      </c>
      <c r="S64" s="161">
        <v>6</v>
      </c>
      <c r="T64" s="126">
        <v>44</v>
      </c>
      <c r="U64" s="127">
        <v>5.8564814814814818E-4</v>
      </c>
      <c r="V64" s="275"/>
      <c r="W64" s="275"/>
      <c r="X64" s="186"/>
      <c r="Y64" s="175"/>
      <c r="Z64" s="333"/>
      <c r="AA64" s="333"/>
      <c r="AB64" s="231"/>
      <c r="AC64" s="190"/>
      <c r="AD64" s="236"/>
      <c r="AE64" s="236"/>
      <c r="AF64" s="233"/>
      <c r="AG64" s="234"/>
      <c r="AH64" s="356"/>
      <c r="AI64" s="355"/>
      <c r="AJ64" s="307"/>
      <c r="AK64" s="370"/>
      <c r="BC64" s="93"/>
    </row>
    <row r="65" spans="1:60" s="11" customFormat="1" x14ac:dyDescent="0.25">
      <c r="A65" s="17">
        <f>SUM(J65,N65,R65,V65,Z65,AD65,AH65)</f>
        <v>425</v>
      </c>
      <c r="B65" s="17">
        <v>62</v>
      </c>
      <c r="C65" s="26">
        <f>SUM(L65,P65,T65,X65,AB65,AF65,AJ65)</f>
        <v>137</v>
      </c>
      <c r="D65" s="6" t="s">
        <v>190</v>
      </c>
      <c r="E65" s="39" t="s">
        <v>63</v>
      </c>
      <c r="F65" s="39" t="s">
        <v>22</v>
      </c>
      <c r="G65" s="39" t="s">
        <v>12</v>
      </c>
      <c r="H65" s="40"/>
      <c r="I65" s="5" t="s">
        <v>13</v>
      </c>
      <c r="J65" s="17">
        <v>93</v>
      </c>
      <c r="K65" s="17">
        <v>58</v>
      </c>
      <c r="L65" s="26">
        <v>37</v>
      </c>
      <c r="M65" s="25">
        <v>2.2569444444444446E-4</v>
      </c>
      <c r="N65" s="69">
        <v>104</v>
      </c>
      <c r="O65" s="69">
        <v>47</v>
      </c>
      <c r="P65" s="73">
        <v>37</v>
      </c>
      <c r="Q65" s="72">
        <v>4.5138888888888892E-4</v>
      </c>
      <c r="R65" s="161">
        <v>105</v>
      </c>
      <c r="S65" s="161">
        <v>46</v>
      </c>
      <c r="T65" s="126">
        <v>37</v>
      </c>
      <c r="U65" s="127">
        <v>7.0601851851851847E-4</v>
      </c>
      <c r="V65" s="273">
        <v>123</v>
      </c>
      <c r="W65" s="273">
        <v>28</v>
      </c>
      <c r="X65" s="157">
        <v>26</v>
      </c>
      <c r="Y65" s="177" t="s">
        <v>342</v>
      </c>
      <c r="Z65" s="338"/>
      <c r="AA65" s="338"/>
      <c r="AB65" s="261"/>
      <c r="AC65" s="193"/>
      <c r="AD65" s="240"/>
      <c r="AE65" s="240"/>
      <c r="AF65" s="293"/>
      <c r="AG65" s="378"/>
      <c r="AH65" s="352"/>
      <c r="AI65" s="353"/>
      <c r="AJ65" s="305"/>
      <c r="AK65" s="368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6"/>
      <c r="BD65" s="6"/>
      <c r="BE65" s="6"/>
      <c r="BF65" s="6"/>
      <c r="BG65" s="6"/>
      <c r="BH65" s="6"/>
    </row>
    <row r="66" spans="1:60" s="11" customFormat="1" x14ac:dyDescent="0.25">
      <c r="A66" s="17">
        <f>SUM(J66,N66,R66,V66,Z66,AD66,AH66)</f>
        <v>425</v>
      </c>
      <c r="B66" s="17">
        <v>63</v>
      </c>
      <c r="C66" s="26">
        <f>SUM(L66,P66,T66,X66,AB66,AF66,AJ66)</f>
        <v>158</v>
      </c>
      <c r="D66" s="5" t="s">
        <v>48</v>
      </c>
      <c r="E66" s="27" t="s">
        <v>36</v>
      </c>
      <c r="F66" s="27" t="s">
        <v>24</v>
      </c>
      <c r="G66" s="27" t="s">
        <v>12</v>
      </c>
      <c r="H66" s="28"/>
      <c r="I66" s="5" t="s">
        <v>13</v>
      </c>
      <c r="J66" s="17">
        <v>138</v>
      </c>
      <c r="K66" s="17">
        <v>13</v>
      </c>
      <c r="L66" s="26">
        <v>59</v>
      </c>
      <c r="M66" s="25">
        <v>1.8865740740740743E-4</v>
      </c>
      <c r="N66" s="69">
        <v>141</v>
      </c>
      <c r="O66" s="69">
        <v>10</v>
      </c>
      <c r="P66" s="73">
        <v>51</v>
      </c>
      <c r="Q66" s="72">
        <v>3.7731481481481486E-4</v>
      </c>
      <c r="R66" s="161">
        <v>146</v>
      </c>
      <c r="S66" s="161">
        <v>5</v>
      </c>
      <c r="T66" s="126">
        <v>48</v>
      </c>
      <c r="U66" s="127">
        <v>5.8101851851851858E-4</v>
      </c>
      <c r="V66" s="279"/>
      <c r="W66" s="279"/>
      <c r="X66" s="157"/>
      <c r="Y66" s="177"/>
      <c r="Z66" s="338"/>
      <c r="AA66" s="338"/>
      <c r="AB66" s="261"/>
      <c r="AC66" s="193"/>
      <c r="AD66" s="240"/>
      <c r="AE66" s="240"/>
      <c r="AF66" s="293"/>
      <c r="AG66" s="378"/>
      <c r="AH66" s="352"/>
      <c r="AI66" s="353"/>
      <c r="AJ66" s="305"/>
      <c r="AK66" s="368"/>
      <c r="BC66" s="93"/>
    </row>
    <row r="67" spans="1:60" s="11" customFormat="1" ht="15.75" customHeight="1" x14ac:dyDescent="0.25">
      <c r="A67" s="17">
        <f>SUM(J67,N67,R67,V67,Z67,AD67,AH67)</f>
        <v>424</v>
      </c>
      <c r="B67" s="17">
        <v>64</v>
      </c>
      <c r="C67" s="26">
        <f>SUM(L67,P67,T67,X67,AB67,AF67,AJ67)</f>
        <v>144</v>
      </c>
      <c r="D67" s="36" t="s">
        <v>32</v>
      </c>
      <c r="E67" s="11" t="s">
        <v>16</v>
      </c>
      <c r="F67" s="11" t="s">
        <v>17</v>
      </c>
      <c r="G67" s="11" t="s">
        <v>12</v>
      </c>
      <c r="H67" s="12"/>
      <c r="I67" s="31" t="s">
        <v>33</v>
      </c>
      <c r="J67" s="17">
        <v>145</v>
      </c>
      <c r="K67" s="17">
        <v>6</v>
      </c>
      <c r="L67" s="38">
        <v>53</v>
      </c>
      <c r="M67" s="37">
        <v>1.8287037037037038E-4</v>
      </c>
      <c r="N67" s="69">
        <v>140</v>
      </c>
      <c r="O67" s="69">
        <v>11</v>
      </c>
      <c r="P67" s="73">
        <v>55</v>
      </c>
      <c r="Q67" s="72">
        <v>3.7847222222222226E-4</v>
      </c>
      <c r="R67" s="161">
        <v>139</v>
      </c>
      <c r="S67" s="161">
        <v>12</v>
      </c>
      <c r="T67" s="126">
        <v>36</v>
      </c>
      <c r="U67" s="127">
        <v>6.0532407407407399E-4</v>
      </c>
      <c r="V67" s="275"/>
      <c r="W67" s="275"/>
      <c r="X67" s="186"/>
      <c r="Y67" s="175"/>
      <c r="Z67" s="333"/>
      <c r="AA67" s="333"/>
      <c r="AB67" s="231"/>
      <c r="AC67" s="190"/>
      <c r="AD67" s="236"/>
      <c r="AE67" s="236"/>
      <c r="AF67" s="233"/>
      <c r="AG67" s="234"/>
      <c r="AH67" s="356"/>
      <c r="AI67" s="355"/>
      <c r="AJ67" s="307"/>
      <c r="AK67" s="370"/>
      <c r="AL67" s="6"/>
      <c r="AM67" s="6"/>
      <c r="BC67" s="6"/>
      <c r="BD67" s="6"/>
      <c r="BE67" s="6"/>
      <c r="BF67" s="6"/>
      <c r="BG67" s="6"/>
      <c r="BH67" s="6"/>
    </row>
    <row r="68" spans="1:60" s="11" customFormat="1" ht="15.75" customHeight="1" x14ac:dyDescent="0.25">
      <c r="A68" s="17">
        <f>SUM(J68,N68,R68,V68,Z68,AD68,AH68)</f>
        <v>405</v>
      </c>
      <c r="B68" s="17">
        <v>65</v>
      </c>
      <c r="C68" s="26">
        <f>SUM(L68,P68,T68,X68,AB68,AF68,AJ68)</f>
        <v>147</v>
      </c>
      <c r="D68" s="5" t="s">
        <v>56</v>
      </c>
      <c r="E68" s="27" t="s">
        <v>28</v>
      </c>
      <c r="F68" s="27" t="s">
        <v>24</v>
      </c>
      <c r="G68" s="27" t="s">
        <v>12</v>
      </c>
      <c r="H68" s="28"/>
      <c r="I68" s="5" t="s">
        <v>13</v>
      </c>
      <c r="J68" s="17">
        <v>132</v>
      </c>
      <c r="K68" s="17">
        <v>19</v>
      </c>
      <c r="L68" s="26">
        <v>50</v>
      </c>
      <c r="M68" s="25">
        <v>1.9444444444444446E-4</v>
      </c>
      <c r="N68" s="69">
        <v>132</v>
      </c>
      <c r="O68" s="69">
        <v>19</v>
      </c>
      <c r="P68" s="73">
        <v>52</v>
      </c>
      <c r="Q68" s="72">
        <v>3.9583333333333338E-4</v>
      </c>
      <c r="R68" s="161">
        <v>141</v>
      </c>
      <c r="S68" s="161">
        <v>10</v>
      </c>
      <c r="T68" s="126">
        <v>45</v>
      </c>
      <c r="U68" s="127">
        <v>6.018518518518519E-4</v>
      </c>
      <c r="V68" s="279"/>
      <c r="W68" s="279"/>
      <c r="X68" s="157"/>
      <c r="Y68" s="177"/>
      <c r="Z68" s="338"/>
      <c r="AA68" s="338"/>
      <c r="AB68" s="261"/>
      <c r="AC68" s="193"/>
      <c r="AD68" s="240"/>
      <c r="AE68" s="240"/>
      <c r="AF68" s="293"/>
      <c r="AG68" s="378"/>
      <c r="AH68" s="352"/>
      <c r="AI68" s="353"/>
      <c r="AJ68" s="305"/>
      <c r="AK68" s="368"/>
      <c r="AN68" s="6"/>
      <c r="BC68" s="93"/>
      <c r="BD68" s="6"/>
      <c r="BE68" s="6"/>
      <c r="BF68" s="6"/>
      <c r="BG68" s="6"/>
      <c r="BH68" s="6"/>
    </row>
    <row r="69" spans="1:60" s="11" customFormat="1" ht="15.75" customHeight="1" x14ac:dyDescent="0.25">
      <c r="A69" s="17">
        <f>SUM(J69,N69,R69,V69,Z69,AD69,AH69)</f>
        <v>402</v>
      </c>
      <c r="B69" s="17">
        <v>66</v>
      </c>
      <c r="C69" s="26">
        <f>SUM(L69,P69,T69,X69,AB69,AF69,AJ69)</f>
        <v>139</v>
      </c>
      <c r="D69" s="5" t="s">
        <v>57</v>
      </c>
      <c r="E69" s="27" t="s">
        <v>16</v>
      </c>
      <c r="F69" s="27" t="s">
        <v>47</v>
      </c>
      <c r="G69" s="27" t="s">
        <v>12</v>
      </c>
      <c r="H69" s="28"/>
      <c r="I69" s="5" t="s">
        <v>13</v>
      </c>
      <c r="J69" s="17">
        <v>131</v>
      </c>
      <c r="K69" s="17">
        <v>20</v>
      </c>
      <c r="L69" s="26">
        <v>54</v>
      </c>
      <c r="M69" s="25">
        <v>1.9444444444444446E-4</v>
      </c>
      <c r="N69" s="69">
        <v>136</v>
      </c>
      <c r="O69" s="69">
        <v>15</v>
      </c>
      <c r="P69" s="73">
        <v>44</v>
      </c>
      <c r="Q69" s="72">
        <v>3.9120370370370367E-4</v>
      </c>
      <c r="R69" s="161">
        <v>135</v>
      </c>
      <c r="S69" s="161">
        <v>16</v>
      </c>
      <c r="T69" s="126">
        <v>41</v>
      </c>
      <c r="U69" s="127">
        <v>6.076388888888889E-4</v>
      </c>
      <c r="V69" s="279"/>
      <c r="W69" s="279"/>
      <c r="X69" s="157"/>
      <c r="Y69" s="177"/>
      <c r="Z69" s="338"/>
      <c r="AA69" s="338"/>
      <c r="AB69" s="261"/>
      <c r="AC69" s="193"/>
      <c r="AD69" s="240"/>
      <c r="AE69" s="240"/>
      <c r="AF69" s="293"/>
      <c r="AG69" s="378"/>
      <c r="AH69" s="352"/>
      <c r="AI69" s="353"/>
      <c r="AJ69" s="305"/>
      <c r="AK69" s="368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92"/>
      <c r="BE69" s="92"/>
      <c r="BF69" s="92"/>
      <c r="BG69" s="92"/>
      <c r="BH69" s="92"/>
    </row>
    <row r="70" spans="1:60" x14ac:dyDescent="0.25">
      <c r="A70" s="17">
        <f>SUM(J70,N70,R70,V70,Z70,AD70,AH70)</f>
        <v>399</v>
      </c>
      <c r="B70" s="17">
        <v>67</v>
      </c>
      <c r="C70" s="26">
        <f>SUM(L70,P70,T70,X70,AB70,AF70,AJ70)</f>
        <v>106</v>
      </c>
      <c r="D70" s="5" t="s">
        <v>83</v>
      </c>
      <c r="E70" s="27" t="s">
        <v>39</v>
      </c>
      <c r="F70" s="27" t="s">
        <v>17</v>
      </c>
      <c r="G70" s="27" t="s">
        <v>12</v>
      </c>
      <c r="H70" s="28"/>
      <c r="I70" s="5" t="s">
        <v>13</v>
      </c>
      <c r="J70" s="17">
        <v>109</v>
      </c>
      <c r="K70" s="17">
        <v>42</v>
      </c>
      <c r="L70" s="26">
        <v>49</v>
      </c>
      <c r="M70" s="25">
        <v>2.1064814814814815E-4</v>
      </c>
      <c r="N70" s="132">
        <v>58</v>
      </c>
      <c r="O70" s="133" t="s">
        <v>266</v>
      </c>
      <c r="P70" s="79"/>
      <c r="Q70" s="72"/>
      <c r="R70" s="161">
        <v>108</v>
      </c>
      <c r="S70" s="161">
        <v>43</v>
      </c>
      <c r="T70" s="126">
        <v>34</v>
      </c>
      <c r="U70" s="127">
        <v>6.9444444444444447E-4</v>
      </c>
      <c r="V70" s="366">
        <v>124</v>
      </c>
      <c r="W70" s="366">
        <v>27</v>
      </c>
      <c r="X70" s="157">
        <v>23</v>
      </c>
      <c r="Y70" s="177" t="s">
        <v>309</v>
      </c>
      <c r="Z70" s="338"/>
      <c r="AA70" s="338"/>
      <c r="AB70" s="261"/>
      <c r="AC70" s="193"/>
      <c r="AD70" s="240"/>
      <c r="AE70" s="240"/>
      <c r="AF70" s="293"/>
      <c r="AG70" s="378"/>
      <c r="AH70" s="352"/>
      <c r="AI70" s="353"/>
      <c r="AJ70" s="305"/>
      <c r="AK70" s="368"/>
      <c r="AL70" s="11"/>
      <c r="AM70" s="11"/>
      <c r="AN70" s="92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11"/>
      <c r="BD70" s="92"/>
      <c r="BE70" s="92"/>
      <c r="BF70" s="92"/>
      <c r="BG70" s="92"/>
      <c r="BH70" s="92"/>
    </row>
    <row r="71" spans="1:60" s="11" customFormat="1" ht="15.75" customHeight="1" x14ac:dyDescent="0.25">
      <c r="A71" s="17">
        <f>SUM(J71,N71,R71,V71,Z71,AD71,AH71)</f>
        <v>391</v>
      </c>
      <c r="B71" s="17">
        <v>68</v>
      </c>
      <c r="C71" s="26">
        <f>SUM(L71,P71,T71,X71,AB71,AF71,AJ71)</f>
        <v>147</v>
      </c>
      <c r="D71" s="6" t="s">
        <v>74</v>
      </c>
      <c r="E71" s="39" t="s">
        <v>75</v>
      </c>
      <c r="F71" s="39" t="s">
        <v>17</v>
      </c>
      <c r="G71" s="39" t="s">
        <v>12</v>
      </c>
      <c r="H71" s="40"/>
      <c r="I71" s="5" t="s">
        <v>13</v>
      </c>
      <c r="J71" s="17">
        <v>117</v>
      </c>
      <c r="K71" s="17">
        <v>34</v>
      </c>
      <c r="L71" s="38">
        <v>40</v>
      </c>
      <c r="M71" s="37">
        <v>2.0717592592592589E-4</v>
      </c>
      <c r="N71" s="69">
        <v>131</v>
      </c>
      <c r="O71" s="69">
        <v>20</v>
      </c>
      <c r="P71" s="73">
        <v>42</v>
      </c>
      <c r="Q71" s="72">
        <v>4.0162037037037038E-4</v>
      </c>
      <c r="R71" s="161">
        <v>143</v>
      </c>
      <c r="S71" s="161">
        <v>8</v>
      </c>
      <c r="T71" s="126">
        <v>65</v>
      </c>
      <c r="U71" s="127">
        <v>5.9953703703703699E-4</v>
      </c>
      <c r="V71" s="279"/>
      <c r="W71" s="279"/>
      <c r="X71" s="157"/>
      <c r="Y71" s="177"/>
      <c r="Z71" s="338"/>
      <c r="AA71" s="338"/>
      <c r="AB71" s="261"/>
      <c r="AC71" s="193"/>
      <c r="AD71" s="240"/>
      <c r="AE71" s="240"/>
      <c r="AF71" s="293"/>
      <c r="AG71" s="378"/>
      <c r="AH71" s="352"/>
      <c r="AI71" s="353"/>
      <c r="AJ71" s="305"/>
      <c r="AK71" s="368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6"/>
      <c r="BD71" s="6"/>
      <c r="BE71" s="6"/>
      <c r="BF71" s="6"/>
      <c r="BG71" s="6"/>
      <c r="BH71" s="6"/>
    </row>
    <row r="72" spans="1:60" ht="18.75" customHeight="1" x14ac:dyDescent="0.25">
      <c r="A72" s="17">
        <f>SUM(J72,N72,R72,V72,Z72,AD72,AH72)</f>
        <v>384</v>
      </c>
      <c r="B72" s="17">
        <v>69</v>
      </c>
      <c r="C72" s="26">
        <f>SUM(L72,P72,T72,X72,AB72,AF72,AJ72)</f>
        <v>78</v>
      </c>
      <c r="D72" s="5" t="s">
        <v>192</v>
      </c>
      <c r="E72" s="27" t="s">
        <v>73</v>
      </c>
      <c r="F72" s="27" t="s">
        <v>19</v>
      </c>
      <c r="G72" s="27" t="s">
        <v>12</v>
      </c>
      <c r="H72" s="28"/>
      <c r="I72" s="5" t="s">
        <v>13</v>
      </c>
      <c r="J72" s="131">
        <v>42</v>
      </c>
      <c r="K72" s="151" t="s">
        <v>207</v>
      </c>
      <c r="L72" s="38"/>
      <c r="M72" s="38"/>
      <c r="N72" s="69">
        <v>94</v>
      </c>
      <c r="O72" s="69">
        <v>57</v>
      </c>
      <c r="P72" s="73">
        <v>41</v>
      </c>
      <c r="Q72" s="72">
        <v>4.6759259259259258E-4</v>
      </c>
      <c r="R72" s="157">
        <v>28</v>
      </c>
      <c r="S72" s="413" t="s">
        <v>462</v>
      </c>
      <c r="T72" s="124"/>
      <c r="U72" s="125"/>
      <c r="V72" s="366">
        <v>85</v>
      </c>
      <c r="W72" s="279" t="s">
        <v>463</v>
      </c>
      <c r="X72" s="157"/>
      <c r="Y72" s="177"/>
      <c r="Z72" s="334">
        <v>135</v>
      </c>
      <c r="AA72" s="334">
        <v>16</v>
      </c>
      <c r="AB72" s="261">
        <v>37</v>
      </c>
      <c r="AC72" s="193" t="s">
        <v>368</v>
      </c>
      <c r="AD72" s="240"/>
      <c r="AE72" s="240"/>
      <c r="AF72" s="293"/>
      <c r="AG72" s="378"/>
      <c r="AH72" s="352"/>
      <c r="AI72" s="353"/>
      <c r="AJ72" s="305"/>
      <c r="AK72" s="368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92"/>
      <c r="BD72" s="11"/>
      <c r="BE72" s="11"/>
      <c r="BF72" s="11"/>
      <c r="BG72" s="11"/>
      <c r="BH72" s="11"/>
    </row>
    <row r="73" spans="1:60" ht="18.75" customHeight="1" x14ac:dyDescent="0.25">
      <c r="A73" s="414">
        <f>SUM(J73,N73,R73,V73,Z73,AD73,AH73)</f>
        <v>377</v>
      </c>
      <c r="B73" s="17">
        <v>70</v>
      </c>
      <c r="C73" s="415">
        <f>SUM(L73,P73,T73,X73,AB73,AF73,AJ73)</f>
        <v>148</v>
      </c>
      <c r="D73" s="416" t="s">
        <v>147</v>
      </c>
      <c r="E73" s="417" t="s">
        <v>11</v>
      </c>
      <c r="F73" s="416" t="s">
        <v>43</v>
      </c>
      <c r="G73" s="417" t="s">
        <v>87</v>
      </c>
      <c r="H73" s="418" t="str">
        <f>E73</f>
        <v>SENIOR</v>
      </c>
      <c r="I73" s="416" t="s">
        <v>180</v>
      </c>
      <c r="J73" s="17">
        <v>49</v>
      </c>
      <c r="K73" s="17">
        <v>102</v>
      </c>
      <c r="L73" s="54">
        <v>34</v>
      </c>
      <c r="M73" s="53">
        <v>2.8935185185185189E-4</v>
      </c>
      <c r="N73" s="69">
        <v>68</v>
      </c>
      <c r="O73" s="69">
        <v>83</v>
      </c>
      <c r="P73" s="73">
        <v>29</v>
      </c>
      <c r="Q73" s="72">
        <v>5.9027777777777778E-4</v>
      </c>
      <c r="R73" s="161">
        <v>43</v>
      </c>
      <c r="S73" s="161">
        <v>108</v>
      </c>
      <c r="T73" s="149">
        <v>29</v>
      </c>
      <c r="U73" s="127">
        <v>9.2592592592592585E-4</v>
      </c>
      <c r="V73" s="273">
        <v>99</v>
      </c>
      <c r="W73" s="273">
        <v>52</v>
      </c>
      <c r="X73" s="434">
        <v>27</v>
      </c>
      <c r="Y73" s="178" t="s">
        <v>341</v>
      </c>
      <c r="Z73" s="334">
        <v>118</v>
      </c>
      <c r="AA73" s="334">
        <v>33</v>
      </c>
      <c r="AB73" s="265">
        <v>29</v>
      </c>
      <c r="AC73" s="194" t="s">
        <v>425</v>
      </c>
      <c r="AD73" s="241"/>
      <c r="AE73" s="241"/>
      <c r="AF73" s="296"/>
      <c r="AG73" s="379"/>
      <c r="AH73" s="358"/>
      <c r="AI73" s="410"/>
      <c r="AJ73" s="407"/>
      <c r="AK73" s="371"/>
      <c r="AL73" s="210"/>
      <c r="AM73" s="210"/>
      <c r="AN73" s="92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92"/>
      <c r="BE73" s="92"/>
      <c r="BF73" s="92"/>
      <c r="BG73" s="92"/>
      <c r="BH73" s="92"/>
    </row>
    <row r="74" spans="1:60" s="92" customFormat="1" ht="15.75" customHeight="1" x14ac:dyDescent="0.25">
      <c r="A74" s="17">
        <f>SUM(J74,N74,R74,V74,Z74,AD74,AH74)</f>
        <v>368</v>
      </c>
      <c r="B74" s="17">
        <v>71</v>
      </c>
      <c r="C74" s="26">
        <f>SUM(L74,P74,T74,X74,AB74,AF74,AJ74)</f>
        <v>78</v>
      </c>
      <c r="D74" s="6" t="s">
        <v>232</v>
      </c>
      <c r="E74" s="39" t="s">
        <v>30</v>
      </c>
      <c r="F74" s="27" t="s">
        <v>17</v>
      </c>
      <c r="G74" s="27" t="s">
        <v>12</v>
      </c>
      <c r="H74" s="28"/>
      <c r="I74" s="5" t="s">
        <v>13</v>
      </c>
      <c r="J74" s="131">
        <v>42</v>
      </c>
      <c r="K74" s="151" t="s">
        <v>207</v>
      </c>
      <c r="L74" s="38"/>
      <c r="M74" s="38"/>
      <c r="N74" s="132">
        <v>58</v>
      </c>
      <c r="O74" s="133" t="s">
        <v>266</v>
      </c>
      <c r="P74" s="79"/>
      <c r="Q74" s="72"/>
      <c r="R74" s="161">
        <v>123</v>
      </c>
      <c r="S74" s="161">
        <v>28</v>
      </c>
      <c r="T74" s="126">
        <v>52</v>
      </c>
      <c r="U74" s="127">
        <v>6.3657407407407402E-4</v>
      </c>
      <c r="V74" s="273">
        <v>145</v>
      </c>
      <c r="W74" s="273">
        <v>6</v>
      </c>
      <c r="X74" s="157">
        <v>26</v>
      </c>
      <c r="Y74" s="177" t="s">
        <v>278</v>
      </c>
      <c r="Z74" s="338"/>
      <c r="AA74" s="338"/>
      <c r="AB74" s="261"/>
      <c r="AC74" s="193"/>
      <c r="AD74" s="240"/>
      <c r="AE74" s="240"/>
      <c r="AF74" s="293"/>
      <c r="AG74" s="378"/>
      <c r="AH74" s="352"/>
      <c r="AI74" s="353"/>
      <c r="AJ74" s="305"/>
      <c r="AK74" s="368"/>
      <c r="AL74" s="95"/>
      <c r="AM74" s="95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139"/>
      <c r="BD74" s="11"/>
      <c r="BE74" s="11"/>
      <c r="BF74" s="11"/>
      <c r="BG74" s="11"/>
      <c r="BH74" s="11"/>
    </row>
    <row r="75" spans="1:60" s="92" customFormat="1" x14ac:dyDescent="0.25">
      <c r="A75" s="17">
        <f>SUM(J75,N75,R75,V75,Z75,AD75,AH75)</f>
        <v>368</v>
      </c>
      <c r="B75" s="17">
        <v>72</v>
      </c>
      <c r="C75" s="26">
        <f>SUM(L75,P75,T75,X75,AB75,AF75,AJ75)</f>
        <v>162</v>
      </c>
      <c r="D75" s="6" t="s">
        <v>70</v>
      </c>
      <c r="E75" s="39" t="s">
        <v>28</v>
      </c>
      <c r="F75" s="39" t="s">
        <v>24</v>
      </c>
      <c r="G75" s="39" t="s">
        <v>12</v>
      </c>
      <c r="H75" s="40"/>
      <c r="I75" s="5" t="s">
        <v>13</v>
      </c>
      <c r="J75" s="17">
        <v>120</v>
      </c>
      <c r="K75" s="17">
        <v>31</v>
      </c>
      <c r="L75" s="38">
        <v>54</v>
      </c>
      <c r="M75" s="37">
        <v>2.0486111111111109E-4</v>
      </c>
      <c r="N75" s="69">
        <v>124</v>
      </c>
      <c r="O75" s="69">
        <v>27</v>
      </c>
      <c r="P75" s="73">
        <v>59</v>
      </c>
      <c r="Q75" s="72">
        <v>4.1203703703703709E-4</v>
      </c>
      <c r="R75" s="161">
        <v>124</v>
      </c>
      <c r="S75" s="161">
        <v>27</v>
      </c>
      <c r="T75" s="126">
        <v>49</v>
      </c>
      <c r="U75" s="127">
        <v>6.3310185185185192E-4</v>
      </c>
      <c r="V75" s="279"/>
      <c r="W75" s="279"/>
      <c r="X75" s="157"/>
      <c r="Y75" s="177"/>
      <c r="Z75" s="338"/>
      <c r="AA75" s="338"/>
      <c r="AB75" s="261"/>
      <c r="AC75" s="193"/>
      <c r="AD75" s="240"/>
      <c r="AE75" s="240"/>
      <c r="AF75" s="293"/>
      <c r="AG75" s="378"/>
      <c r="AH75" s="352"/>
      <c r="AI75" s="353"/>
      <c r="AJ75" s="305"/>
      <c r="AK75" s="368"/>
      <c r="AL75" s="139"/>
      <c r="AM75" s="139"/>
      <c r="AN75" s="11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93"/>
      <c r="BE75" s="93"/>
      <c r="BF75" s="93"/>
      <c r="BG75" s="93"/>
      <c r="BH75" s="93"/>
    </row>
    <row r="76" spans="1:60" ht="18.75" customHeight="1" x14ac:dyDescent="0.25">
      <c r="A76" s="17">
        <f>SUM(J76,N76,R76,V76,Z76,AD76,AH76)</f>
        <v>366</v>
      </c>
      <c r="B76" s="17">
        <v>73</v>
      </c>
      <c r="C76" s="26">
        <f>SUM(L76,P76,T76,X76,AB76,AF76,AJ76)</f>
        <v>75</v>
      </c>
      <c r="D76" s="148" t="s">
        <v>262</v>
      </c>
      <c r="E76" s="27" t="s">
        <v>53</v>
      </c>
      <c r="F76" s="27" t="s">
        <v>26</v>
      </c>
      <c r="G76" s="27" t="s">
        <v>12</v>
      </c>
      <c r="H76" s="28"/>
      <c r="I76" s="5" t="s">
        <v>13</v>
      </c>
      <c r="J76" s="131">
        <v>42</v>
      </c>
      <c r="K76" s="151" t="s">
        <v>207</v>
      </c>
      <c r="L76" s="38"/>
      <c r="M76" s="38"/>
      <c r="N76" s="132">
        <v>58</v>
      </c>
      <c r="O76" s="133" t="s">
        <v>266</v>
      </c>
      <c r="P76" s="79"/>
      <c r="Q76" s="72"/>
      <c r="R76" s="161">
        <v>134</v>
      </c>
      <c r="S76" s="161">
        <v>17</v>
      </c>
      <c r="T76" s="126">
        <v>44</v>
      </c>
      <c r="U76" s="127">
        <v>6.087962962962963E-4</v>
      </c>
      <c r="V76" s="366">
        <v>132</v>
      </c>
      <c r="W76" s="366">
        <v>19</v>
      </c>
      <c r="X76" s="157">
        <v>31</v>
      </c>
      <c r="Y76" s="177" t="s">
        <v>281</v>
      </c>
      <c r="Z76" s="338"/>
      <c r="AA76" s="338"/>
      <c r="AB76" s="261"/>
      <c r="AC76" s="193"/>
      <c r="AD76" s="240"/>
      <c r="AE76" s="240"/>
      <c r="AF76" s="293"/>
      <c r="AG76" s="378"/>
      <c r="AH76" s="352"/>
      <c r="AI76" s="353"/>
      <c r="AJ76" s="305"/>
      <c r="AK76" s="368"/>
      <c r="AL76" s="11"/>
      <c r="AM76" s="11"/>
      <c r="AN76" s="93"/>
      <c r="BC76" s="11"/>
      <c r="BD76" s="95"/>
      <c r="BE76" s="95"/>
      <c r="BF76" s="95"/>
      <c r="BG76" s="95"/>
      <c r="BH76" s="95"/>
    </row>
    <row r="77" spans="1:60" s="11" customFormat="1" ht="15" customHeight="1" x14ac:dyDescent="0.25">
      <c r="A77" s="17">
        <f>SUM(J77,N77,R77,V77,Z77,AD77,AH77)</f>
        <v>365</v>
      </c>
      <c r="B77" s="17">
        <v>74</v>
      </c>
      <c r="C77" s="26">
        <f>SUM(L77,P77,T77,X77,AB77,AF77,AJ77)</f>
        <v>106</v>
      </c>
      <c r="D77" s="5" t="s">
        <v>186</v>
      </c>
      <c r="E77" s="27" t="s">
        <v>16</v>
      </c>
      <c r="F77" s="39" t="s">
        <v>17</v>
      </c>
      <c r="G77" s="39" t="s">
        <v>12</v>
      </c>
      <c r="H77" s="40"/>
      <c r="I77" s="5" t="s">
        <v>13</v>
      </c>
      <c r="J77" s="131">
        <v>42</v>
      </c>
      <c r="K77" s="151" t="s">
        <v>207</v>
      </c>
      <c r="L77" s="38"/>
      <c r="M77" s="38"/>
      <c r="N77" s="69">
        <v>117</v>
      </c>
      <c r="O77" s="69">
        <v>34</v>
      </c>
      <c r="P77" s="73">
        <v>39</v>
      </c>
      <c r="Q77" s="72">
        <v>4.236111111111111E-4</v>
      </c>
      <c r="R77" s="161">
        <v>91</v>
      </c>
      <c r="S77" s="161">
        <v>60</v>
      </c>
      <c r="T77" s="126">
        <v>36</v>
      </c>
      <c r="U77" s="127">
        <v>7.407407407407407E-4</v>
      </c>
      <c r="V77" s="273">
        <v>115</v>
      </c>
      <c r="W77" s="273">
        <v>36</v>
      </c>
      <c r="X77" s="157">
        <v>31</v>
      </c>
      <c r="Y77" s="177" t="s">
        <v>287</v>
      </c>
      <c r="Z77" s="338"/>
      <c r="AA77" s="338"/>
      <c r="AB77" s="261"/>
      <c r="AC77" s="193"/>
      <c r="AD77" s="240"/>
      <c r="AE77" s="240"/>
      <c r="AF77" s="293"/>
      <c r="AG77" s="378"/>
      <c r="AH77" s="352"/>
      <c r="AI77" s="353"/>
      <c r="AJ77" s="305"/>
      <c r="AK77" s="368"/>
      <c r="AN77" s="95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D77" s="95"/>
      <c r="BE77" s="95"/>
      <c r="BF77" s="95"/>
      <c r="BG77" s="95"/>
      <c r="BH77" s="95"/>
    </row>
    <row r="78" spans="1:60" s="93" customFormat="1" x14ac:dyDescent="0.25">
      <c r="A78" s="17">
        <f>SUM(J78,N78,R78,V78,Z78,AD78,AH78)</f>
        <v>363</v>
      </c>
      <c r="B78" s="17">
        <v>76</v>
      </c>
      <c r="C78" s="26">
        <f>SUM(L78,P78,T78,X78,AB78,AF78,AJ78)</f>
        <v>107</v>
      </c>
      <c r="D78" s="5" t="s">
        <v>55</v>
      </c>
      <c r="E78" s="27" t="s">
        <v>16</v>
      </c>
      <c r="F78" s="27" t="s">
        <v>17</v>
      </c>
      <c r="G78" s="27" t="s">
        <v>12</v>
      </c>
      <c r="H78" s="28"/>
      <c r="I78" s="5" t="s">
        <v>13</v>
      </c>
      <c r="J78" s="17">
        <v>133</v>
      </c>
      <c r="K78" s="17">
        <v>18</v>
      </c>
      <c r="L78" s="26">
        <v>39</v>
      </c>
      <c r="M78" s="25">
        <v>1.9444444444444446E-4</v>
      </c>
      <c r="N78" s="69">
        <v>92</v>
      </c>
      <c r="O78" s="69">
        <v>59</v>
      </c>
      <c r="P78" s="79">
        <v>29</v>
      </c>
      <c r="Q78" s="78">
        <v>4.7337962962962958E-4</v>
      </c>
      <c r="R78" s="161">
        <v>138</v>
      </c>
      <c r="S78" s="161">
        <v>13</v>
      </c>
      <c r="T78" s="126">
        <v>39</v>
      </c>
      <c r="U78" s="127">
        <v>6.0532407407407399E-4</v>
      </c>
      <c r="V78" s="279"/>
      <c r="W78" s="279"/>
      <c r="X78" s="157"/>
      <c r="Y78" s="177"/>
      <c r="Z78" s="338"/>
      <c r="AA78" s="338"/>
      <c r="AB78" s="261"/>
      <c r="AC78" s="193"/>
      <c r="AD78" s="240"/>
      <c r="AE78" s="240"/>
      <c r="AF78" s="293"/>
      <c r="AG78" s="378"/>
      <c r="AH78" s="352"/>
      <c r="AI78" s="353"/>
      <c r="AJ78" s="305"/>
      <c r="AK78" s="368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D78" s="95"/>
      <c r="BE78" s="95"/>
      <c r="BF78" s="95"/>
      <c r="BG78" s="95"/>
      <c r="BH78" s="95"/>
    </row>
    <row r="79" spans="1:60" s="95" customFormat="1" x14ac:dyDescent="0.25">
      <c r="A79" s="17">
        <f>SUM(J79,N79,R79,V79,Z79,AD79,AH79)</f>
        <v>355</v>
      </c>
      <c r="B79" s="17">
        <v>77</v>
      </c>
      <c r="C79" s="26">
        <f>SUM(L79,P79,T79,X79,AB79,AF79,AJ79)</f>
        <v>147</v>
      </c>
      <c r="D79" s="5" t="s">
        <v>115</v>
      </c>
      <c r="E79" s="27" t="s">
        <v>66</v>
      </c>
      <c r="F79" s="27" t="s">
        <v>17</v>
      </c>
      <c r="G79" s="27" t="s">
        <v>12</v>
      </c>
      <c r="H79" s="28"/>
      <c r="I79" s="5" t="s">
        <v>13</v>
      </c>
      <c r="J79" s="17">
        <v>78</v>
      </c>
      <c r="K79" s="17">
        <v>73</v>
      </c>
      <c r="L79" s="26">
        <v>44</v>
      </c>
      <c r="M79" s="25">
        <v>2.3495370370370369E-4</v>
      </c>
      <c r="N79" s="69">
        <v>90</v>
      </c>
      <c r="O79" s="69">
        <v>61</v>
      </c>
      <c r="P79" s="79">
        <v>48</v>
      </c>
      <c r="Q79" s="78">
        <v>4.7453703703703704E-4</v>
      </c>
      <c r="R79" s="161">
        <v>85</v>
      </c>
      <c r="S79" s="161">
        <v>66</v>
      </c>
      <c r="T79" s="126">
        <v>36</v>
      </c>
      <c r="U79" s="127">
        <v>7.5810185185185182E-4</v>
      </c>
      <c r="V79" s="366">
        <v>102</v>
      </c>
      <c r="W79" s="366">
        <v>49</v>
      </c>
      <c r="X79" s="157">
        <v>19</v>
      </c>
      <c r="Y79" s="177" t="s">
        <v>294</v>
      </c>
      <c r="Z79" s="338"/>
      <c r="AA79" s="338"/>
      <c r="AB79" s="261"/>
      <c r="AC79" s="193"/>
      <c r="AD79" s="240"/>
      <c r="AE79" s="240"/>
      <c r="AF79" s="293"/>
      <c r="AG79" s="378"/>
      <c r="AH79" s="352"/>
      <c r="AI79" s="353"/>
      <c r="AJ79" s="305"/>
      <c r="AK79" s="368"/>
      <c r="AL79" s="11"/>
      <c r="AM79" s="11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11"/>
    </row>
    <row r="80" spans="1:60" s="95" customFormat="1" x14ac:dyDescent="0.25">
      <c r="A80" s="17">
        <f>SUM(J80,N80,R80,V80,Z80,AD80,AH80)</f>
        <v>355</v>
      </c>
      <c r="B80" s="17">
        <v>78</v>
      </c>
      <c r="C80" s="26">
        <f>SUM(L80,P80,T80,X80,AB80,AF80,AJ80)</f>
        <v>101</v>
      </c>
      <c r="D80" s="5" t="s">
        <v>20</v>
      </c>
      <c r="E80" s="27" t="s">
        <v>16</v>
      </c>
      <c r="F80" s="27" t="s">
        <v>17</v>
      </c>
      <c r="G80" s="27" t="s">
        <v>12</v>
      </c>
      <c r="H80" s="28"/>
      <c r="I80" s="5" t="s">
        <v>13</v>
      </c>
      <c r="J80" s="17">
        <v>149</v>
      </c>
      <c r="K80" s="17">
        <v>2</v>
      </c>
      <c r="L80" s="26">
        <v>56</v>
      </c>
      <c r="M80" s="25">
        <v>1.7708333333333335E-4</v>
      </c>
      <c r="N80" s="132">
        <v>58</v>
      </c>
      <c r="O80" s="133" t="s">
        <v>266</v>
      </c>
      <c r="P80" s="79"/>
      <c r="Q80" s="72"/>
      <c r="R80" s="161">
        <v>148</v>
      </c>
      <c r="S80" s="161">
        <v>3</v>
      </c>
      <c r="T80" s="126">
        <v>45</v>
      </c>
      <c r="U80" s="127">
        <v>5.6365740740740747E-4</v>
      </c>
      <c r="V80" s="279"/>
      <c r="W80" s="279"/>
      <c r="X80" s="157"/>
      <c r="Y80" s="177"/>
      <c r="Z80" s="338"/>
      <c r="AA80" s="338"/>
      <c r="AB80" s="261"/>
      <c r="AC80" s="193"/>
      <c r="AD80" s="240"/>
      <c r="AE80" s="240"/>
      <c r="AF80" s="293"/>
      <c r="AG80" s="378"/>
      <c r="AH80" s="352"/>
      <c r="AI80" s="353"/>
      <c r="AJ80" s="305"/>
      <c r="AK80" s="368"/>
      <c r="AL80" s="6"/>
      <c r="AM80" s="6"/>
      <c r="AN80" s="11"/>
      <c r="BC80" s="93"/>
    </row>
    <row r="81" spans="1:60" s="95" customFormat="1" x14ac:dyDescent="0.25">
      <c r="A81" s="17">
        <f>SUM(J81,N81,R81,V81,Z81,AD81,AH81)</f>
        <v>354</v>
      </c>
      <c r="B81" s="17">
        <v>79</v>
      </c>
      <c r="C81" s="26">
        <f>SUM(L81,P81,T81,X81,AB81,AF81,AJ81)</f>
        <v>33</v>
      </c>
      <c r="D81" s="90" t="s">
        <v>355</v>
      </c>
      <c r="E81" s="39" t="s">
        <v>53</v>
      </c>
      <c r="F81" s="27" t="s">
        <v>17</v>
      </c>
      <c r="G81" s="91" t="s">
        <v>12</v>
      </c>
      <c r="H81" s="90"/>
      <c r="I81" s="36" t="s">
        <v>13</v>
      </c>
      <c r="J81" s="131">
        <v>42</v>
      </c>
      <c r="K81" s="151" t="s">
        <v>207</v>
      </c>
      <c r="L81" s="35"/>
      <c r="M81" s="34"/>
      <c r="N81" s="132">
        <v>58</v>
      </c>
      <c r="O81" s="133" t="s">
        <v>266</v>
      </c>
      <c r="P81" s="79"/>
      <c r="Q81" s="84"/>
      <c r="R81" s="157">
        <v>28</v>
      </c>
      <c r="S81" s="413" t="s">
        <v>462</v>
      </c>
      <c r="T81" s="123"/>
      <c r="U81" s="164"/>
      <c r="V81" s="366">
        <v>85</v>
      </c>
      <c r="W81" s="279" t="s">
        <v>463</v>
      </c>
      <c r="X81" s="155"/>
      <c r="Y81" s="173"/>
      <c r="Z81" s="334">
        <v>141</v>
      </c>
      <c r="AA81" s="334">
        <v>10</v>
      </c>
      <c r="AB81" s="187">
        <v>33</v>
      </c>
      <c r="AC81" s="188" t="s">
        <v>356</v>
      </c>
      <c r="AD81" s="254"/>
      <c r="AE81" s="254"/>
      <c r="AF81" s="216"/>
      <c r="AG81" s="217"/>
      <c r="AH81" s="348"/>
      <c r="AI81" s="348"/>
      <c r="AJ81" s="304"/>
      <c r="AK81" s="344"/>
      <c r="AL81" s="11"/>
      <c r="AM81" s="11"/>
      <c r="AN81" s="50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1:60" s="95" customFormat="1" x14ac:dyDescent="0.25">
      <c r="A82" s="17">
        <f>SUM(J82,N82,R82,V82,Z82,AD82,AH82)</f>
        <v>349</v>
      </c>
      <c r="B82" s="17">
        <v>80</v>
      </c>
      <c r="C82" s="26">
        <f>SUM(L82,P82,T82,X82,AB82,AF82,AJ82)</f>
        <v>31</v>
      </c>
      <c r="D82" s="36" t="s">
        <v>367</v>
      </c>
      <c r="E82" s="11" t="s">
        <v>101</v>
      </c>
      <c r="F82" s="27" t="s">
        <v>19</v>
      </c>
      <c r="G82" s="11" t="s">
        <v>12</v>
      </c>
      <c r="H82" s="12"/>
      <c r="I82" s="31" t="s">
        <v>13</v>
      </c>
      <c r="J82" s="131">
        <v>42</v>
      </c>
      <c r="K82" s="151" t="s">
        <v>207</v>
      </c>
      <c r="L82" s="35"/>
      <c r="M82" s="34"/>
      <c r="N82" s="132">
        <v>58</v>
      </c>
      <c r="O82" s="133" t="s">
        <v>266</v>
      </c>
      <c r="P82" s="79"/>
      <c r="Q82" s="78"/>
      <c r="R82" s="157">
        <v>28</v>
      </c>
      <c r="S82" s="413" t="s">
        <v>462</v>
      </c>
      <c r="T82" s="126"/>
      <c r="U82" s="127"/>
      <c r="V82" s="366">
        <v>85</v>
      </c>
      <c r="W82" s="279" t="s">
        <v>463</v>
      </c>
      <c r="X82" s="155"/>
      <c r="Y82" s="174"/>
      <c r="Z82" s="334">
        <v>136</v>
      </c>
      <c r="AA82" s="334">
        <v>15</v>
      </c>
      <c r="AB82" s="187">
        <v>31</v>
      </c>
      <c r="AC82" s="189" t="s">
        <v>368</v>
      </c>
      <c r="AD82" s="235"/>
      <c r="AE82" s="235"/>
      <c r="AF82" s="216"/>
      <c r="AG82" s="217"/>
      <c r="AH82" s="351"/>
      <c r="AI82" s="348"/>
      <c r="AJ82" s="304"/>
      <c r="AK82" s="369"/>
      <c r="AL82" s="6"/>
      <c r="AM82" s="6"/>
      <c r="AN82" s="32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6"/>
      <c r="BD82" s="32"/>
      <c r="BE82" s="32"/>
      <c r="BF82" s="32"/>
      <c r="BG82" s="32"/>
      <c r="BH82" s="32"/>
    </row>
    <row r="83" spans="1:60" s="95" customFormat="1" x14ac:dyDescent="0.25">
      <c r="A83" s="17">
        <f>SUM(J83,N83,R83,V83,Z83,AD83,AH83)</f>
        <v>342</v>
      </c>
      <c r="B83" s="17">
        <v>81</v>
      </c>
      <c r="C83" s="26">
        <f>SUM(L83,P83,T83,X83,AB83,AF83,AJ83)</f>
        <v>59</v>
      </c>
      <c r="D83" s="5" t="s">
        <v>249</v>
      </c>
      <c r="E83" s="39" t="s">
        <v>53</v>
      </c>
      <c r="F83" s="39" t="s">
        <v>26</v>
      </c>
      <c r="G83" s="39" t="s">
        <v>12</v>
      </c>
      <c r="H83" s="28"/>
      <c r="I83" s="5" t="s">
        <v>13</v>
      </c>
      <c r="J83" s="131">
        <v>42</v>
      </c>
      <c r="K83" s="151" t="s">
        <v>207</v>
      </c>
      <c r="L83" s="38"/>
      <c r="M83" s="38"/>
      <c r="N83" s="132">
        <v>58</v>
      </c>
      <c r="O83" s="133" t="s">
        <v>266</v>
      </c>
      <c r="P83" s="79"/>
      <c r="Q83" s="72"/>
      <c r="R83" s="161">
        <v>117</v>
      </c>
      <c r="S83" s="161">
        <v>34</v>
      </c>
      <c r="T83" s="126">
        <v>35</v>
      </c>
      <c r="U83" s="127">
        <v>6.6898148148148145E-4</v>
      </c>
      <c r="V83" s="273">
        <v>125</v>
      </c>
      <c r="W83" s="273">
        <v>26</v>
      </c>
      <c r="X83" s="157">
        <v>24</v>
      </c>
      <c r="Y83" s="177" t="s">
        <v>284</v>
      </c>
      <c r="Z83" s="338"/>
      <c r="AA83" s="338"/>
      <c r="AB83" s="261"/>
      <c r="AC83" s="193"/>
      <c r="AD83" s="240"/>
      <c r="AE83" s="240"/>
      <c r="AF83" s="293"/>
      <c r="AG83" s="378"/>
      <c r="AH83" s="352"/>
      <c r="AI83" s="353"/>
      <c r="AJ83" s="305"/>
      <c r="AK83" s="368"/>
      <c r="AL83" s="6"/>
      <c r="AM83" s="6"/>
      <c r="AN83" s="93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11"/>
    </row>
    <row r="84" spans="1:60" s="95" customFormat="1" x14ac:dyDescent="0.25">
      <c r="A84" s="17">
        <f>SUM(J84,N84,R84,V84,Z84,AD84,AH84)</f>
        <v>334</v>
      </c>
      <c r="B84" s="17">
        <v>82</v>
      </c>
      <c r="C84" s="26">
        <f>SUM(L84,P84,T84,X84,AB84,AF84,AJ84)</f>
        <v>116</v>
      </c>
      <c r="D84" s="5" t="s">
        <v>206</v>
      </c>
      <c r="E84" s="39" t="s">
        <v>66</v>
      </c>
      <c r="F84" s="39" t="s">
        <v>17</v>
      </c>
      <c r="G84" s="39" t="s">
        <v>12</v>
      </c>
      <c r="H84" s="40"/>
      <c r="I84" s="5" t="s">
        <v>13</v>
      </c>
      <c r="J84" s="17">
        <v>99</v>
      </c>
      <c r="K84" s="17">
        <v>52</v>
      </c>
      <c r="L84" s="38">
        <v>45</v>
      </c>
      <c r="M84" s="37">
        <v>2.199074074074074E-4</v>
      </c>
      <c r="N84" s="69">
        <v>93</v>
      </c>
      <c r="O84" s="69">
        <v>58</v>
      </c>
      <c r="P84" s="73">
        <v>40</v>
      </c>
      <c r="Q84" s="72">
        <v>4.7106481481481484E-4</v>
      </c>
      <c r="R84" s="157">
        <v>28</v>
      </c>
      <c r="S84" s="413" t="s">
        <v>462</v>
      </c>
      <c r="T84" s="124"/>
      <c r="U84" s="125"/>
      <c r="V84" s="366">
        <v>114</v>
      </c>
      <c r="W84" s="366">
        <v>37</v>
      </c>
      <c r="X84" s="157">
        <v>31</v>
      </c>
      <c r="Y84" s="177" t="s">
        <v>459</v>
      </c>
      <c r="Z84" s="338"/>
      <c r="AA84" s="338"/>
      <c r="AB84" s="261"/>
      <c r="AC84" s="193"/>
      <c r="AD84" s="240"/>
      <c r="AE84" s="240"/>
      <c r="AF84" s="293"/>
      <c r="AG84" s="378"/>
      <c r="AH84" s="352"/>
      <c r="AI84" s="353"/>
      <c r="AJ84" s="305"/>
      <c r="AK84" s="368"/>
      <c r="AL84" s="31"/>
      <c r="AM84" s="31"/>
      <c r="AN84" s="3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197"/>
      <c r="BD84" s="6"/>
      <c r="BE84" s="6"/>
      <c r="BF84" s="6"/>
      <c r="BG84" s="6"/>
      <c r="BH84" s="6"/>
    </row>
    <row r="85" spans="1:60" ht="18.75" customHeight="1" x14ac:dyDescent="0.25">
      <c r="A85" s="414">
        <f>SUM(J85,N85,R85,V85,Z85,AD85,AH85)</f>
        <v>329</v>
      </c>
      <c r="B85" s="17">
        <v>83</v>
      </c>
      <c r="C85" s="415">
        <f>SUM(L85,P85,T85,X85,AB85,AF85,AJ85)</f>
        <v>31</v>
      </c>
      <c r="D85" s="424" t="s">
        <v>383</v>
      </c>
      <c r="E85" s="417" t="s">
        <v>73</v>
      </c>
      <c r="F85" s="417" t="s">
        <v>19</v>
      </c>
      <c r="G85" s="425" t="s">
        <v>87</v>
      </c>
      <c r="H85" s="426" t="str">
        <f>E85</f>
        <v>MASTER F</v>
      </c>
      <c r="I85" s="416" t="s">
        <v>13</v>
      </c>
      <c r="J85" s="131">
        <v>42</v>
      </c>
      <c r="K85" s="151" t="s">
        <v>207</v>
      </c>
      <c r="L85" s="201"/>
      <c r="M85" s="202"/>
      <c r="N85" s="132">
        <v>58</v>
      </c>
      <c r="O85" s="133" t="s">
        <v>266</v>
      </c>
      <c r="P85" s="79"/>
      <c r="Q85" s="203"/>
      <c r="R85" s="157">
        <v>28</v>
      </c>
      <c r="S85" s="413" t="s">
        <v>462</v>
      </c>
      <c r="T85" s="205"/>
      <c r="U85" s="206"/>
      <c r="V85" s="366">
        <v>85</v>
      </c>
      <c r="W85" s="279" t="s">
        <v>463</v>
      </c>
      <c r="X85" s="204"/>
      <c r="Y85" s="200"/>
      <c r="Z85" s="334">
        <v>116</v>
      </c>
      <c r="AA85" s="334">
        <v>35</v>
      </c>
      <c r="AB85" s="248">
        <v>31</v>
      </c>
      <c r="AC85" s="199" t="s">
        <v>384</v>
      </c>
      <c r="AD85" s="237"/>
      <c r="AE85" s="237"/>
      <c r="AF85" s="250"/>
      <c r="AG85" s="384"/>
      <c r="AH85" s="360"/>
      <c r="AI85" s="354"/>
      <c r="AJ85" s="306"/>
      <c r="AK85" s="376"/>
      <c r="AL85" s="11"/>
      <c r="AM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93"/>
      <c r="BD85" s="11"/>
      <c r="BE85" s="11"/>
      <c r="BF85" s="11"/>
      <c r="BG85" s="11"/>
      <c r="BH85" s="11"/>
    </row>
    <row r="86" spans="1:60" s="93" customFormat="1" x14ac:dyDescent="0.25">
      <c r="A86" s="17">
        <f>SUM(J86,N86,R86,V86,Z86,AD86,AH86)</f>
        <v>323</v>
      </c>
      <c r="B86" s="17">
        <v>84</v>
      </c>
      <c r="C86" s="26">
        <f>SUM(L86,P86,T86,X86,AB86,AF86,AJ86)</f>
        <v>120</v>
      </c>
      <c r="D86" s="5" t="s">
        <v>94</v>
      </c>
      <c r="E86" s="39" t="s">
        <v>53</v>
      </c>
      <c r="F86" s="27" t="s">
        <v>26</v>
      </c>
      <c r="G86" s="27" t="s">
        <v>12</v>
      </c>
      <c r="H86" s="28"/>
      <c r="I86" s="5" t="s">
        <v>13</v>
      </c>
      <c r="J86" s="17">
        <v>98</v>
      </c>
      <c r="K86" s="17">
        <v>53</v>
      </c>
      <c r="L86" s="26">
        <v>38</v>
      </c>
      <c r="M86" s="25">
        <v>2.2106481481481481E-4</v>
      </c>
      <c r="N86" s="69">
        <v>109</v>
      </c>
      <c r="O86" s="69">
        <v>42</v>
      </c>
      <c r="P86" s="73">
        <v>42</v>
      </c>
      <c r="Q86" s="72">
        <v>4.4675925925925921E-4</v>
      </c>
      <c r="R86" s="161">
        <v>116</v>
      </c>
      <c r="S86" s="161">
        <v>35</v>
      </c>
      <c r="T86" s="126">
        <v>40</v>
      </c>
      <c r="U86" s="127">
        <v>6.6898148148148145E-4</v>
      </c>
      <c r="V86" s="279"/>
      <c r="W86" s="279"/>
      <c r="X86" s="157"/>
      <c r="Y86" s="177"/>
      <c r="Z86" s="338"/>
      <c r="AA86" s="338"/>
      <c r="AB86" s="261"/>
      <c r="AC86" s="193"/>
      <c r="AD86" s="240"/>
      <c r="AE86" s="240"/>
      <c r="AF86" s="293"/>
      <c r="AG86" s="378"/>
      <c r="AH86" s="352"/>
      <c r="AI86" s="353"/>
      <c r="AJ86" s="305"/>
      <c r="AK86" s="368"/>
      <c r="AL86" s="6"/>
      <c r="AM86" s="6"/>
      <c r="AN86" s="6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</row>
    <row r="87" spans="1:60" s="93" customFormat="1" x14ac:dyDescent="0.25">
      <c r="A87" s="17">
        <f>SUM(J87,N87,R87,V87,Z87,AD87,AH87)</f>
        <v>321</v>
      </c>
      <c r="B87" s="17">
        <v>85</v>
      </c>
      <c r="C87" s="26">
        <f>SUM(L87,P87,T87,X87,AB87,AF87,AJ87)</f>
        <v>78</v>
      </c>
      <c r="D87" s="5" t="s">
        <v>92</v>
      </c>
      <c r="E87" s="27" t="s">
        <v>11</v>
      </c>
      <c r="F87" s="27" t="s">
        <v>17</v>
      </c>
      <c r="G87" s="27" t="s">
        <v>12</v>
      </c>
      <c r="H87" s="28"/>
      <c r="I87" s="5" t="s">
        <v>13</v>
      </c>
      <c r="J87" s="17">
        <v>101</v>
      </c>
      <c r="K87" s="17">
        <v>50</v>
      </c>
      <c r="L87" s="26">
        <v>45</v>
      </c>
      <c r="M87" s="25">
        <v>2.175925925925926E-4</v>
      </c>
      <c r="N87" s="132">
        <v>58</v>
      </c>
      <c r="O87" s="133" t="s">
        <v>266</v>
      </c>
      <c r="P87" s="79"/>
      <c r="Q87" s="105"/>
      <c r="R87" s="157">
        <v>28</v>
      </c>
      <c r="S87" s="413" t="s">
        <v>462</v>
      </c>
      <c r="T87" s="147"/>
      <c r="U87" s="124"/>
      <c r="V87" s="366">
        <v>134</v>
      </c>
      <c r="W87" s="366">
        <v>17</v>
      </c>
      <c r="X87" s="157">
        <v>33</v>
      </c>
      <c r="Y87" s="177" t="s">
        <v>348</v>
      </c>
      <c r="Z87" s="338"/>
      <c r="AA87" s="338"/>
      <c r="AB87" s="261"/>
      <c r="AC87" s="193"/>
      <c r="AD87" s="240"/>
      <c r="AE87" s="240"/>
      <c r="AF87" s="293"/>
      <c r="AG87" s="378"/>
      <c r="AH87" s="352"/>
      <c r="AI87" s="353"/>
      <c r="AJ87" s="305"/>
      <c r="AK87" s="368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11"/>
    </row>
    <row r="88" spans="1:60" s="93" customFormat="1" x14ac:dyDescent="0.25">
      <c r="A88" s="17">
        <f>SUM(J88,N88,R88,V88,Z88,AD88,AH88)</f>
        <v>311</v>
      </c>
      <c r="B88" s="17">
        <v>86</v>
      </c>
      <c r="C88" s="26">
        <f>SUM(L88,P88,T88,X88,AB88,AF88,AJ88)</f>
        <v>129</v>
      </c>
      <c r="D88" s="5" t="s">
        <v>95</v>
      </c>
      <c r="E88" s="27" t="s">
        <v>39</v>
      </c>
      <c r="F88" s="27" t="s">
        <v>17</v>
      </c>
      <c r="G88" s="27" t="s">
        <v>12</v>
      </c>
      <c r="H88" s="28"/>
      <c r="I88" s="5" t="s">
        <v>13</v>
      </c>
      <c r="J88" s="17">
        <v>97</v>
      </c>
      <c r="K88" s="17">
        <v>54</v>
      </c>
      <c r="L88" s="26">
        <v>53</v>
      </c>
      <c r="M88" s="25">
        <v>2.2106481481481481E-4</v>
      </c>
      <c r="N88" s="69">
        <v>86</v>
      </c>
      <c r="O88" s="69">
        <v>65</v>
      </c>
      <c r="P88" s="73">
        <v>47</v>
      </c>
      <c r="Q88" s="72">
        <v>4.8148148148148155E-4</v>
      </c>
      <c r="R88" s="157">
        <v>28</v>
      </c>
      <c r="S88" s="413" t="s">
        <v>462</v>
      </c>
      <c r="T88" s="124"/>
      <c r="U88" s="125"/>
      <c r="V88" s="366">
        <v>100</v>
      </c>
      <c r="W88" s="366">
        <v>51</v>
      </c>
      <c r="X88" s="157">
        <v>29</v>
      </c>
      <c r="Y88" s="177" t="s">
        <v>312</v>
      </c>
      <c r="Z88" s="338"/>
      <c r="AA88" s="338"/>
      <c r="AB88" s="261"/>
      <c r="AC88" s="193"/>
      <c r="AD88" s="240"/>
      <c r="AE88" s="240"/>
      <c r="AF88" s="293"/>
      <c r="AG88" s="378"/>
      <c r="AH88" s="352"/>
      <c r="AI88" s="353"/>
      <c r="AJ88" s="305"/>
      <c r="AK88" s="368"/>
      <c r="AL88" s="94"/>
      <c r="AM88" s="94"/>
      <c r="AN88" s="95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11"/>
    </row>
    <row r="89" spans="1:60" s="93" customFormat="1" x14ac:dyDescent="0.25">
      <c r="A89" s="17">
        <f>SUM(J89,N89,R89,V89,Z89,AD89,AH89)</f>
        <v>301</v>
      </c>
      <c r="B89" s="17">
        <v>87</v>
      </c>
      <c r="C89" s="26">
        <f>SUM(L89,P89,T89,X89,AB89,AF89,AJ89)</f>
        <v>81</v>
      </c>
      <c r="D89" s="6" t="s">
        <v>176</v>
      </c>
      <c r="E89" s="39" t="s">
        <v>30</v>
      </c>
      <c r="F89" s="39" t="s">
        <v>17</v>
      </c>
      <c r="G89" s="39" t="s">
        <v>12</v>
      </c>
      <c r="H89" s="40"/>
      <c r="I89" s="5" t="s">
        <v>13</v>
      </c>
      <c r="J89" s="17">
        <v>128</v>
      </c>
      <c r="K89" s="17">
        <v>23</v>
      </c>
      <c r="L89" s="35">
        <v>39</v>
      </c>
      <c r="M89" s="34">
        <v>1.9675925925925926E-4</v>
      </c>
      <c r="N89" s="69">
        <v>145</v>
      </c>
      <c r="O89" s="69">
        <v>6</v>
      </c>
      <c r="P89" s="73">
        <v>42</v>
      </c>
      <c r="Q89" s="72">
        <v>3.7152777777777775E-4</v>
      </c>
      <c r="R89" s="157">
        <v>28</v>
      </c>
      <c r="S89" s="413" t="s">
        <v>462</v>
      </c>
      <c r="T89" s="124"/>
      <c r="U89" s="125"/>
      <c r="V89" s="279"/>
      <c r="W89" s="279"/>
      <c r="X89" s="157"/>
      <c r="Y89" s="177"/>
      <c r="Z89" s="338"/>
      <c r="AA89" s="338"/>
      <c r="AB89" s="261"/>
      <c r="AC89" s="193"/>
      <c r="AD89" s="240"/>
      <c r="AE89" s="240"/>
      <c r="AF89" s="293"/>
      <c r="AG89" s="378"/>
      <c r="AH89" s="352"/>
      <c r="AI89" s="353"/>
      <c r="AJ89" s="305"/>
      <c r="AK89" s="368"/>
      <c r="AL89" s="11"/>
      <c r="AM89" s="11"/>
      <c r="AN89" s="6"/>
      <c r="BC89" s="31"/>
    </row>
    <row r="90" spans="1:60" s="93" customFormat="1" x14ac:dyDescent="0.25">
      <c r="A90" s="419">
        <f>SUM(J90,N90,R90,V90,Z90,AD90,AH90)</f>
        <v>300</v>
      </c>
      <c r="B90" s="17">
        <v>88</v>
      </c>
      <c r="C90" s="420">
        <f>SUM(L90,P90,T90,X90,AB90,AF90,AJ90)</f>
        <v>113</v>
      </c>
      <c r="D90" s="421" t="s">
        <v>122</v>
      </c>
      <c r="E90" s="422" t="s">
        <v>11</v>
      </c>
      <c r="F90" s="422" t="s">
        <v>17</v>
      </c>
      <c r="G90" s="422" t="s">
        <v>87</v>
      </c>
      <c r="H90" s="423"/>
      <c r="I90" s="421" t="s">
        <v>13</v>
      </c>
      <c r="J90" s="17">
        <v>72</v>
      </c>
      <c r="K90" s="17">
        <v>79</v>
      </c>
      <c r="L90" s="48">
        <v>46</v>
      </c>
      <c r="M90" s="47">
        <v>2.4305555555555552E-4</v>
      </c>
      <c r="N90" s="69">
        <v>84</v>
      </c>
      <c r="O90" s="69">
        <v>67</v>
      </c>
      <c r="P90" s="83">
        <v>43</v>
      </c>
      <c r="Q90" s="82">
        <v>4.8495370370370375E-4</v>
      </c>
      <c r="R90" s="157">
        <v>28</v>
      </c>
      <c r="S90" s="413" t="s">
        <v>462</v>
      </c>
      <c r="T90" s="128"/>
      <c r="U90" s="125"/>
      <c r="V90" s="366">
        <v>116</v>
      </c>
      <c r="W90" s="366">
        <v>35</v>
      </c>
      <c r="X90" s="434">
        <v>24</v>
      </c>
      <c r="Y90" s="178" t="s">
        <v>316</v>
      </c>
      <c r="Z90" s="339"/>
      <c r="AA90" s="339"/>
      <c r="AB90" s="265"/>
      <c r="AC90" s="194"/>
      <c r="AD90" s="241"/>
      <c r="AE90" s="241"/>
      <c r="AF90" s="296"/>
      <c r="AG90" s="379"/>
      <c r="AH90" s="358"/>
      <c r="AI90" s="410"/>
      <c r="AJ90" s="407"/>
      <c r="AK90" s="371"/>
      <c r="AL90" s="95"/>
      <c r="AM90" s="95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11"/>
    </row>
    <row r="91" spans="1:60" s="93" customFormat="1" x14ac:dyDescent="0.25">
      <c r="A91" s="17">
        <f>SUM(J91,N91,R91,V91,Z91,AD91,AH91)</f>
        <v>299</v>
      </c>
      <c r="B91" s="17">
        <v>89</v>
      </c>
      <c r="C91" s="26">
        <f>SUM(L91,P91,T91,X91,AB91,AF91,AJ91)</f>
        <v>82</v>
      </c>
      <c r="D91" s="5" t="s">
        <v>54</v>
      </c>
      <c r="E91" s="27" t="s">
        <v>11</v>
      </c>
      <c r="F91" s="27" t="s">
        <v>40</v>
      </c>
      <c r="G91" s="27" t="s">
        <v>12</v>
      </c>
      <c r="H91" s="28"/>
      <c r="I91" s="5" t="s">
        <v>13</v>
      </c>
      <c r="J91" s="17">
        <v>134</v>
      </c>
      <c r="K91" s="17">
        <v>17</v>
      </c>
      <c r="L91" s="26">
        <v>44</v>
      </c>
      <c r="M91" s="25">
        <v>1.9097222222222223E-4</v>
      </c>
      <c r="N91" s="69">
        <v>137</v>
      </c>
      <c r="O91" s="69">
        <v>14</v>
      </c>
      <c r="P91" s="73">
        <v>38</v>
      </c>
      <c r="Q91" s="72">
        <v>3.8773148148148152E-4</v>
      </c>
      <c r="R91" s="157">
        <v>28</v>
      </c>
      <c r="S91" s="413" t="s">
        <v>462</v>
      </c>
      <c r="T91" s="124"/>
      <c r="U91" s="125"/>
      <c r="V91" s="279"/>
      <c r="W91" s="279"/>
      <c r="X91" s="157"/>
      <c r="Y91" s="177"/>
      <c r="Z91" s="338"/>
      <c r="AA91" s="338"/>
      <c r="AB91" s="261"/>
      <c r="AC91" s="193"/>
      <c r="AD91" s="240"/>
      <c r="AE91" s="240"/>
      <c r="AF91" s="293"/>
      <c r="AG91" s="378"/>
      <c r="AH91" s="352"/>
      <c r="AI91" s="353"/>
      <c r="AJ91" s="305"/>
      <c r="AK91" s="368"/>
      <c r="AL91" s="11"/>
      <c r="AM91" s="11"/>
      <c r="AN91" s="11"/>
    </row>
    <row r="92" spans="1:60" s="93" customFormat="1" x14ac:dyDescent="0.25">
      <c r="A92" s="17">
        <f>SUM(J92,N92,R92,V92,Z92,AD92,AH92)</f>
        <v>295</v>
      </c>
      <c r="B92" s="17">
        <v>90</v>
      </c>
      <c r="C92" s="26">
        <f>SUM(L92,P92,T92,X92,AB92,AF92,AJ92)</f>
        <v>109</v>
      </c>
      <c r="D92" s="5" t="s">
        <v>91</v>
      </c>
      <c r="E92" s="27" t="s">
        <v>16</v>
      </c>
      <c r="F92" s="27" t="s">
        <v>14</v>
      </c>
      <c r="G92" s="27" t="s">
        <v>12</v>
      </c>
      <c r="H92" s="28"/>
      <c r="I92" s="5" t="s">
        <v>13</v>
      </c>
      <c r="J92" s="17">
        <v>102</v>
      </c>
      <c r="K92" s="17">
        <v>49</v>
      </c>
      <c r="L92" s="26">
        <v>45</v>
      </c>
      <c r="M92" s="25">
        <v>2.175925925925926E-4</v>
      </c>
      <c r="N92" s="69">
        <v>98</v>
      </c>
      <c r="O92" s="69">
        <v>53</v>
      </c>
      <c r="P92" s="73">
        <v>33</v>
      </c>
      <c r="Q92" s="72">
        <v>4.6064814814814818E-4</v>
      </c>
      <c r="R92" s="161">
        <v>95</v>
      </c>
      <c r="S92" s="161">
        <v>56</v>
      </c>
      <c r="T92" s="126">
        <v>31</v>
      </c>
      <c r="U92" s="127">
        <v>7.326388888888889E-4</v>
      </c>
      <c r="V92" s="279"/>
      <c r="W92" s="279"/>
      <c r="X92" s="157"/>
      <c r="Y92" s="177"/>
      <c r="Z92" s="338"/>
      <c r="AA92" s="338"/>
      <c r="AB92" s="261"/>
      <c r="AC92" s="193"/>
      <c r="AD92" s="240"/>
      <c r="AE92" s="240"/>
      <c r="AF92" s="293"/>
      <c r="AG92" s="378"/>
      <c r="AH92" s="352"/>
      <c r="AI92" s="353"/>
      <c r="AJ92" s="305"/>
      <c r="AK92" s="368"/>
      <c r="AL92" s="11"/>
      <c r="AM92" s="11"/>
      <c r="AN92" s="6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11"/>
    </row>
    <row r="93" spans="1:60" s="93" customFormat="1" x14ac:dyDescent="0.25">
      <c r="A93" s="17">
        <f>SUM(J93,N93,R93,V93,Z93,AD93,AH93)</f>
        <v>291</v>
      </c>
      <c r="B93" s="17">
        <v>91</v>
      </c>
      <c r="C93" s="26">
        <f>SUM(L93,P93,T93,X93,AB93,AF93,AJ93)</f>
        <v>108</v>
      </c>
      <c r="D93" s="5" t="s">
        <v>58</v>
      </c>
      <c r="E93" s="27" t="s">
        <v>30</v>
      </c>
      <c r="F93" s="27" t="s">
        <v>31</v>
      </c>
      <c r="G93" s="27" t="s">
        <v>12</v>
      </c>
      <c r="H93" s="28"/>
      <c r="I93" s="5" t="s">
        <v>13</v>
      </c>
      <c r="J93" s="17">
        <v>130</v>
      </c>
      <c r="K93" s="17">
        <v>21</v>
      </c>
      <c r="L93" s="26">
        <v>46</v>
      </c>
      <c r="M93" s="25">
        <v>1.9791666666666669E-4</v>
      </c>
      <c r="N93" s="69">
        <v>133</v>
      </c>
      <c r="O93" s="69">
        <v>18</v>
      </c>
      <c r="P93" s="73">
        <v>62</v>
      </c>
      <c r="Q93" s="72">
        <v>3.9583333333333338E-4</v>
      </c>
      <c r="R93" s="157">
        <v>28</v>
      </c>
      <c r="S93" s="413" t="s">
        <v>462</v>
      </c>
      <c r="T93" s="124"/>
      <c r="U93" s="125"/>
      <c r="V93" s="279"/>
      <c r="W93" s="279"/>
      <c r="X93" s="157"/>
      <c r="Y93" s="177"/>
      <c r="Z93" s="338"/>
      <c r="AA93" s="338"/>
      <c r="AB93" s="261"/>
      <c r="AC93" s="193"/>
      <c r="AD93" s="240"/>
      <c r="AE93" s="240"/>
      <c r="AF93" s="293"/>
      <c r="AG93" s="378"/>
      <c r="AH93" s="352"/>
      <c r="AI93" s="353"/>
      <c r="AJ93" s="305"/>
      <c r="AK93" s="368"/>
      <c r="AL93" s="11"/>
      <c r="AM93" s="11"/>
      <c r="AN93" s="95"/>
      <c r="BC93" s="31"/>
    </row>
    <row r="94" spans="1:60" x14ac:dyDescent="0.25">
      <c r="A94" s="17">
        <f>SUM(J94,N94,R94,V94,Z94,AD94,AH94)</f>
        <v>284</v>
      </c>
      <c r="B94" s="17">
        <v>92</v>
      </c>
      <c r="C94" s="26">
        <f>SUM(L94,P94,T94,X94,AB94,AF94,AJ94)</f>
        <v>84</v>
      </c>
      <c r="D94" s="5" t="s">
        <v>188</v>
      </c>
      <c r="E94" s="39" t="s">
        <v>53</v>
      </c>
      <c r="F94" s="27" t="s">
        <v>26</v>
      </c>
      <c r="G94" s="27" t="s">
        <v>12</v>
      </c>
      <c r="H94" s="28"/>
      <c r="I94" s="5" t="s">
        <v>13</v>
      </c>
      <c r="J94" s="131">
        <v>42</v>
      </c>
      <c r="K94" s="151" t="s">
        <v>207</v>
      </c>
      <c r="L94" s="38"/>
      <c r="M94" s="38"/>
      <c r="N94" s="69">
        <v>113</v>
      </c>
      <c r="O94" s="69">
        <v>38</v>
      </c>
      <c r="P94" s="73">
        <v>43</v>
      </c>
      <c r="Q94" s="72">
        <v>4.3750000000000001E-4</v>
      </c>
      <c r="R94" s="161">
        <v>129</v>
      </c>
      <c r="S94" s="161">
        <v>22</v>
      </c>
      <c r="T94" s="126">
        <v>41</v>
      </c>
      <c r="U94" s="127">
        <v>6.3194444444444442E-4</v>
      </c>
      <c r="V94" s="279"/>
      <c r="W94" s="279"/>
      <c r="X94" s="157"/>
      <c r="Y94" s="177"/>
      <c r="Z94" s="338"/>
      <c r="AA94" s="338"/>
      <c r="AB94" s="261"/>
      <c r="AC94" s="193"/>
      <c r="AD94" s="240"/>
      <c r="AE94" s="240"/>
      <c r="AF94" s="293"/>
      <c r="AG94" s="378"/>
      <c r="AH94" s="352"/>
      <c r="AI94" s="353"/>
      <c r="AJ94" s="305"/>
      <c r="AK94" s="368"/>
      <c r="AL94" s="11"/>
      <c r="AM94" s="11"/>
      <c r="AN94" s="92"/>
      <c r="BC94" s="31"/>
    </row>
    <row r="95" spans="1:60" s="93" customFormat="1" ht="18.75" customHeight="1" x14ac:dyDescent="0.25">
      <c r="A95" s="17">
        <f>SUM(J95,N95,R95,V95,Z95,AD95,AH95)</f>
        <v>279</v>
      </c>
      <c r="B95" s="17">
        <v>93</v>
      </c>
      <c r="C95" s="26">
        <f>SUM(L95,P95,T95,X95,AB95,AF95,AJ95)</f>
        <v>63</v>
      </c>
      <c r="D95" s="134" t="s">
        <v>268</v>
      </c>
      <c r="E95" s="135" t="s">
        <v>53</v>
      </c>
      <c r="F95" s="135" t="s">
        <v>17</v>
      </c>
      <c r="G95" s="135" t="s">
        <v>12</v>
      </c>
      <c r="H95" s="136"/>
      <c r="I95" s="134" t="s">
        <v>13</v>
      </c>
      <c r="J95" s="131">
        <v>42</v>
      </c>
      <c r="K95" s="151" t="s">
        <v>207</v>
      </c>
      <c r="L95" s="38"/>
      <c r="M95" s="38"/>
      <c r="N95" s="132">
        <v>58</v>
      </c>
      <c r="O95" s="133" t="s">
        <v>266</v>
      </c>
      <c r="P95" s="79"/>
      <c r="Q95" s="72"/>
      <c r="R95" s="161">
        <v>71</v>
      </c>
      <c r="S95" s="161">
        <v>80</v>
      </c>
      <c r="T95" s="126">
        <v>39</v>
      </c>
      <c r="U95" s="127">
        <v>7.9861111111111105E-4</v>
      </c>
      <c r="V95" s="366">
        <v>108</v>
      </c>
      <c r="W95" s="366">
        <v>43</v>
      </c>
      <c r="X95" s="435">
        <v>24</v>
      </c>
      <c r="Y95" s="181" t="s">
        <v>290</v>
      </c>
      <c r="Z95" s="340"/>
      <c r="AA95" s="340"/>
      <c r="AB95" s="268"/>
      <c r="AC95" s="196"/>
      <c r="AD95" s="243"/>
      <c r="AE95" s="243"/>
      <c r="AF95" s="298"/>
      <c r="AG95" s="381"/>
      <c r="AH95" s="362"/>
      <c r="AI95" s="411"/>
      <c r="AJ95" s="408"/>
      <c r="AK95" s="373"/>
      <c r="AL95" s="6"/>
      <c r="AM95" s="6"/>
      <c r="AN95" s="36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6"/>
    </row>
    <row r="96" spans="1:60" x14ac:dyDescent="0.25">
      <c r="A96" s="17">
        <f>SUM(J96,N96,R96,V96,Z96,AD96,AH96)</f>
        <v>277</v>
      </c>
      <c r="B96" s="17">
        <v>94</v>
      </c>
      <c r="C96" s="26">
        <f>SUM(L96,P96,T96,X96,AB96,AF96,AJ96)</f>
        <v>99</v>
      </c>
      <c r="D96" s="6" t="s">
        <v>69</v>
      </c>
      <c r="E96" s="39" t="s">
        <v>42</v>
      </c>
      <c r="F96" s="39" t="s">
        <v>17</v>
      </c>
      <c r="G96" s="39" t="s">
        <v>12</v>
      </c>
      <c r="H96" s="40"/>
      <c r="I96" s="5" t="s">
        <v>13</v>
      </c>
      <c r="J96" s="17">
        <v>121</v>
      </c>
      <c r="K96" s="17">
        <v>30</v>
      </c>
      <c r="L96" s="38">
        <v>51</v>
      </c>
      <c r="M96" s="37">
        <v>2.0486111111111109E-4</v>
      </c>
      <c r="N96" s="69">
        <v>128</v>
      </c>
      <c r="O96" s="69">
        <v>23</v>
      </c>
      <c r="P96" s="73">
        <v>48</v>
      </c>
      <c r="Q96" s="72">
        <v>4.0740740740740738E-4</v>
      </c>
      <c r="R96" s="157">
        <v>28</v>
      </c>
      <c r="S96" s="413" t="s">
        <v>462</v>
      </c>
      <c r="T96" s="124"/>
      <c r="U96" s="125"/>
      <c r="V96" s="279"/>
      <c r="W96" s="279"/>
      <c r="X96" s="157"/>
      <c r="Y96" s="177"/>
      <c r="Z96" s="338"/>
      <c r="AA96" s="338"/>
      <c r="AB96" s="261"/>
      <c r="AC96" s="193"/>
      <c r="AD96" s="240"/>
      <c r="AE96" s="240"/>
      <c r="AF96" s="293"/>
      <c r="AG96" s="378"/>
      <c r="AH96" s="352"/>
      <c r="AI96" s="353"/>
      <c r="AJ96" s="305"/>
      <c r="AK96" s="368"/>
      <c r="AN96" s="95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31"/>
    </row>
    <row r="97" spans="1:55" ht="18.75" customHeight="1" x14ac:dyDescent="0.25">
      <c r="A97" s="17">
        <f>SUM(J97,N97,R97,V97,Z97,AD97,AH97)</f>
        <v>276</v>
      </c>
      <c r="B97" s="17">
        <v>95</v>
      </c>
      <c r="C97" s="26">
        <f>SUM(L97,P97,T97,X97,AB97,AF97,AJ97)</f>
        <v>116</v>
      </c>
      <c r="D97" s="6" t="s">
        <v>135</v>
      </c>
      <c r="E97" s="27" t="s">
        <v>66</v>
      </c>
      <c r="F97" s="39" t="s">
        <v>17</v>
      </c>
      <c r="G97" s="39" t="s">
        <v>12</v>
      </c>
      <c r="H97" s="40"/>
      <c r="I97" s="5" t="s">
        <v>13</v>
      </c>
      <c r="J97" s="17">
        <v>60</v>
      </c>
      <c r="K97" s="17">
        <v>91</v>
      </c>
      <c r="L97" s="38">
        <v>36</v>
      </c>
      <c r="M97" s="37">
        <v>2.6851851851851852E-4</v>
      </c>
      <c r="N97" s="132">
        <v>58</v>
      </c>
      <c r="O97" s="133" t="s">
        <v>266</v>
      </c>
      <c r="P97" s="79"/>
      <c r="Q97" s="72"/>
      <c r="R97" s="161">
        <v>57</v>
      </c>
      <c r="S97" s="161">
        <v>94</v>
      </c>
      <c r="T97" s="126">
        <v>41</v>
      </c>
      <c r="U97" s="127">
        <v>8.3101851851851859E-4</v>
      </c>
      <c r="V97" s="273">
        <v>101</v>
      </c>
      <c r="W97" s="273">
        <v>50</v>
      </c>
      <c r="X97" s="157">
        <v>39</v>
      </c>
      <c r="Y97" s="177" t="s">
        <v>295</v>
      </c>
      <c r="Z97" s="338"/>
      <c r="AA97" s="338"/>
      <c r="AB97" s="261"/>
      <c r="AC97" s="193"/>
      <c r="AD97" s="240"/>
      <c r="AE97" s="240"/>
      <c r="AF97" s="293"/>
      <c r="AG97" s="378"/>
      <c r="AH97" s="352"/>
      <c r="AI97" s="353"/>
      <c r="AJ97" s="305"/>
      <c r="AK97" s="368"/>
      <c r="AL97" s="95"/>
      <c r="AM97" s="95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11"/>
    </row>
    <row r="98" spans="1:55" x14ac:dyDescent="0.25">
      <c r="A98" s="17">
        <f>SUM(J98,N98,R98,V98,Z98,AD98,AH98)</f>
        <v>274</v>
      </c>
      <c r="B98" s="17">
        <v>96</v>
      </c>
      <c r="C98" s="26">
        <f>SUM(L98,P98,T98,X98,AB98,AF98,AJ98)</f>
        <v>131</v>
      </c>
      <c r="D98" s="5" t="s">
        <v>129</v>
      </c>
      <c r="E98" s="27" t="s">
        <v>16</v>
      </c>
      <c r="F98" s="27" t="s">
        <v>17</v>
      </c>
      <c r="G98" s="27" t="s">
        <v>12</v>
      </c>
      <c r="H98" s="28"/>
      <c r="I98" s="5" t="s">
        <v>13</v>
      </c>
      <c r="J98" s="17">
        <v>65</v>
      </c>
      <c r="K98" s="17">
        <v>86</v>
      </c>
      <c r="L98" s="26">
        <v>38</v>
      </c>
      <c r="M98" s="25">
        <v>2.5462962962962961E-4</v>
      </c>
      <c r="N98" s="69">
        <v>64</v>
      </c>
      <c r="O98" s="69">
        <v>87</v>
      </c>
      <c r="P98" s="73">
        <v>43</v>
      </c>
      <c r="Q98" s="72">
        <v>6.0532407407407399E-4</v>
      </c>
      <c r="R98" s="161">
        <v>49</v>
      </c>
      <c r="S98" s="161">
        <v>102</v>
      </c>
      <c r="T98" s="126">
        <v>27</v>
      </c>
      <c r="U98" s="127">
        <v>8.6226851851851861E-4</v>
      </c>
      <c r="V98" s="366">
        <v>96</v>
      </c>
      <c r="W98" s="366">
        <v>55</v>
      </c>
      <c r="X98" s="157">
        <v>23</v>
      </c>
      <c r="Y98" s="177" t="s">
        <v>298</v>
      </c>
      <c r="Z98" s="338"/>
      <c r="AA98" s="338"/>
      <c r="AB98" s="261"/>
      <c r="AC98" s="193"/>
      <c r="AD98" s="240"/>
      <c r="AE98" s="240"/>
      <c r="AF98" s="293"/>
      <c r="AG98" s="378"/>
      <c r="AH98" s="352"/>
      <c r="AI98" s="353"/>
      <c r="AJ98" s="305"/>
      <c r="AK98" s="368"/>
      <c r="AL98" s="94"/>
      <c r="AM98" s="94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11"/>
    </row>
    <row r="99" spans="1:55" s="93" customFormat="1" ht="18.75" customHeight="1" x14ac:dyDescent="0.25">
      <c r="A99" s="17">
        <f>SUM(J99,N99,R99,V99,Z99,AD99,AH99)</f>
        <v>272</v>
      </c>
      <c r="B99" s="17">
        <v>97</v>
      </c>
      <c r="C99" s="26">
        <f>SUM(L99,P99,T99,X99,AB99,AF99,AJ99)</f>
        <v>109</v>
      </c>
      <c r="D99" s="5" t="s">
        <v>59</v>
      </c>
      <c r="E99" s="27" t="s">
        <v>39</v>
      </c>
      <c r="F99" s="27" t="s">
        <v>17</v>
      </c>
      <c r="G99" s="27" t="s">
        <v>12</v>
      </c>
      <c r="H99" s="40"/>
      <c r="I99" s="5" t="s">
        <v>13</v>
      </c>
      <c r="J99" s="17">
        <v>129</v>
      </c>
      <c r="K99" s="17">
        <v>22</v>
      </c>
      <c r="L99" s="26">
        <v>59</v>
      </c>
      <c r="M99" s="25">
        <v>1.9907407407407409E-4</v>
      </c>
      <c r="N99" s="69">
        <v>115</v>
      </c>
      <c r="O99" s="69">
        <v>36</v>
      </c>
      <c r="P99" s="73">
        <v>50</v>
      </c>
      <c r="Q99" s="72">
        <v>4.317129629629629E-4</v>
      </c>
      <c r="R99" s="157">
        <v>28</v>
      </c>
      <c r="S99" s="413" t="s">
        <v>462</v>
      </c>
      <c r="T99" s="124"/>
      <c r="U99" s="125"/>
      <c r="V99" s="279"/>
      <c r="W99" s="279"/>
      <c r="X99" s="157"/>
      <c r="Y99" s="177"/>
      <c r="Z99" s="338"/>
      <c r="AA99" s="338"/>
      <c r="AB99" s="261"/>
      <c r="AC99" s="193"/>
      <c r="AD99" s="240"/>
      <c r="AE99" s="240"/>
      <c r="AF99" s="293"/>
      <c r="AG99" s="378"/>
      <c r="AH99" s="352"/>
      <c r="AI99" s="353"/>
      <c r="AJ99" s="305"/>
      <c r="AK99" s="368"/>
      <c r="AL99" s="11"/>
      <c r="AM99" s="11"/>
      <c r="AN99" s="95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5" s="93" customFormat="1" ht="18.75" customHeight="1" x14ac:dyDescent="0.25">
      <c r="A100" s="17">
        <f>SUM(J100,N100,R100,V100,Z100,AD100,AH100)</f>
        <v>268</v>
      </c>
      <c r="B100" s="17">
        <v>98</v>
      </c>
      <c r="C100" s="26">
        <f>SUM(L100,P100,T100,X100,AB100,AF100,AJ100)</f>
        <v>94</v>
      </c>
      <c r="D100" s="5" t="s">
        <v>202</v>
      </c>
      <c r="E100" s="39" t="s">
        <v>53</v>
      </c>
      <c r="F100" s="27" t="s">
        <v>26</v>
      </c>
      <c r="G100" s="27" t="s">
        <v>12</v>
      </c>
      <c r="H100" s="28"/>
      <c r="I100" s="5" t="s">
        <v>33</v>
      </c>
      <c r="J100" s="131">
        <v>42</v>
      </c>
      <c r="K100" s="151" t="s">
        <v>207</v>
      </c>
      <c r="L100" s="38"/>
      <c r="M100" s="38"/>
      <c r="N100" s="69">
        <v>106</v>
      </c>
      <c r="O100" s="69">
        <v>45</v>
      </c>
      <c r="P100" s="73">
        <v>42</v>
      </c>
      <c r="Q100" s="72">
        <v>4.4791666666666672E-4</v>
      </c>
      <c r="R100" s="161">
        <v>120</v>
      </c>
      <c r="S100" s="161">
        <v>31</v>
      </c>
      <c r="T100" s="126">
        <v>52</v>
      </c>
      <c r="U100" s="127">
        <v>6.5740740740740733E-4</v>
      </c>
      <c r="V100" s="279"/>
      <c r="W100" s="279"/>
      <c r="X100" s="157"/>
      <c r="Y100" s="177"/>
      <c r="Z100" s="338"/>
      <c r="AA100" s="338"/>
      <c r="AB100" s="261"/>
      <c r="AC100" s="193"/>
      <c r="AD100" s="240"/>
      <c r="AE100" s="240"/>
      <c r="AF100" s="293"/>
      <c r="AG100" s="378"/>
      <c r="AH100" s="352"/>
      <c r="AI100" s="353"/>
      <c r="AJ100" s="305"/>
      <c r="AK100" s="368"/>
      <c r="AL100" s="11"/>
      <c r="AM100" s="11"/>
    </row>
    <row r="101" spans="1:55" s="93" customFormat="1" ht="18.75" customHeight="1" x14ac:dyDescent="0.25">
      <c r="A101" s="17">
        <f>SUM(J101,N101,R101,V101,Z101,AD101,AH101)</f>
        <v>268</v>
      </c>
      <c r="B101" s="17">
        <v>99</v>
      </c>
      <c r="C101" s="26">
        <f>SUM(L101,P101,T101,X101,AB101,AF101,AJ101)</f>
        <v>23</v>
      </c>
      <c r="D101" s="31" t="s">
        <v>273</v>
      </c>
      <c r="E101" s="32" t="s">
        <v>39</v>
      </c>
      <c r="F101" s="32" t="s">
        <v>274</v>
      </c>
      <c r="G101" s="32" t="s">
        <v>12</v>
      </c>
      <c r="H101" s="33"/>
      <c r="I101" s="5" t="s">
        <v>275</v>
      </c>
      <c r="J101" s="131">
        <v>42</v>
      </c>
      <c r="K101" s="151" t="s">
        <v>207</v>
      </c>
      <c r="L101" s="30"/>
      <c r="M101" s="29"/>
      <c r="N101" s="132">
        <v>58</v>
      </c>
      <c r="O101" s="133" t="s">
        <v>266</v>
      </c>
      <c r="P101" s="79"/>
      <c r="Q101" s="72"/>
      <c r="R101" s="157">
        <v>28</v>
      </c>
      <c r="S101" s="413" t="s">
        <v>462</v>
      </c>
      <c r="T101" s="126"/>
      <c r="U101" s="127"/>
      <c r="V101" s="366">
        <v>140</v>
      </c>
      <c r="W101" s="366">
        <v>11</v>
      </c>
      <c r="X101" s="186">
        <v>23</v>
      </c>
      <c r="Y101" s="175" t="s">
        <v>279</v>
      </c>
      <c r="Z101" s="333"/>
      <c r="AA101" s="333"/>
      <c r="AB101" s="231"/>
      <c r="AC101" s="190"/>
      <c r="AD101" s="236"/>
      <c r="AE101" s="236"/>
      <c r="AF101" s="233"/>
      <c r="AG101" s="234"/>
      <c r="AH101" s="356"/>
      <c r="AI101" s="355"/>
      <c r="AJ101" s="307"/>
      <c r="AK101" s="370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</row>
    <row r="102" spans="1:55" s="11" customFormat="1" ht="15.75" customHeight="1" x14ac:dyDescent="0.25">
      <c r="A102" s="17">
        <f>SUM(J102,N102,R102,V102,Z102,AD102,AH102)</f>
        <v>257</v>
      </c>
      <c r="B102" s="17">
        <v>100</v>
      </c>
      <c r="C102" s="26">
        <f>SUM(L102,P102,T102,X102,AB102,AF102,AJ102)</f>
        <v>31</v>
      </c>
      <c r="D102" s="36" t="s">
        <v>346</v>
      </c>
      <c r="E102" s="11" t="s">
        <v>53</v>
      </c>
      <c r="F102" s="32" t="s">
        <v>274</v>
      </c>
      <c r="G102" s="11" t="s">
        <v>12</v>
      </c>
      <c r="H102" s="12"/>
      <c r="I102" s="31" t="s">
        <v>13</v>
      </c>
      <c r="J102" s="131">
        <v>42</v>
      </c>
      <c r="K102" s="151" t="s">
        <v>207</v>
      </c>
      <c r="L102" s="35"/>
      <c r="M102" s="34"/>
      <c r="N102" s="132">
        <v>58</v>
      </c>
      <c r="O102" s="133" t="s">
        <v>266</v>
      </c>
      <c r="P102" s="79"/>
      <c r="Q102" s="78"/>
      <c r="R102" s="157">
        <v>28</v>
      </c>
      <c r="S102" s="413" t="s">
        <v>462</v>
      </c>
      <c r="T102" s="126"/>
      <c r="U102" s="127"/>
      <c r="V102" s="273">
        <v>129</v>
      </c>
      <c r="W102" s="273">
        <v>22</v>
      </c>
      <c r="X102" s="155">
        <v>31</v>
      </c>
      <c r="Y102" s="174" t="s">
        <v>347</v>
      </c>
      <c r="Z102" s="335"/>
      <c r="AA102" s="335"/>
      <c r="AB102" s="187"/>
      <c r="AC102" s="189"/>
      <c r="AD102" s="235"/>
      <c r="AE102" s="235"/>
      <c r="AF102" s="216"/>
      <c r="AG102" s="217"/>
      <c r="AH102" s="351"/>
      <c r="AI102" s="348"/>
      <c r="AJ102" s="304"/>
      <c r="AK102" s="369"/>
      <c r="AL102" s="50"/>
      <c r="AM102" s="50"/>
      <c r="BC102" s="6"/>
    </row>
    <row r="103" spans="1:55" s="31" customFormat="1" ht="18.75" customHeight="1" x14ac:dyDescent="0.25">
      <c r="A103" s="17">
        <f>SUM(J103,N103,R103,V103,Z103,AD103,AH103)</f>
        <v>245</v>
      </c>
      <c r="B103" s="17">
        <v>101</v>
      </c>
      <c r="C103" s="26">
        <f>SUM(L103,P103,T103,X103,AB103,AF103,AJ103)</f>
        <v>175</v>
      </c>
      <c r="D103" s="5" t="s">
        <v>197</v>
      </c>
      <c r="E103" s="27" t="s">
        <v>138</v>
      </c>
      <c r="F103" s="27" t="s">
        <v>17</v>
      </c>
      <c r="G103" s="27" t="s">
        <v>12</v>
      </c>
      <c r="H103" s="40"/>
      <c r="I103" s="5" t="s">
        <v>13</v>
      </c>
      <c r="J103" s="17">
        <v>52</v>
      </c>
      <c r="K103" s="17">
        <v>99</v>
      </c>
      <c r="L103" s="30">
        <v>45</v>
      </c>
      <c r="M103" s="29">
        <v>2.8240740740740738E-4</v>
      </c>
      <c r="N103" s="69">
        <v>65</v>
      </c>
      <c r="O103" s="69">
        <v>86</v>
      </c>
      <c r="P103" s="77">
        <v>52</v>
      </c>
      <c r="Q103" s="76">
        <v>5.9837962962962959E-4</v>
      </c>
      <c r="R103" s="161">
        <v>37</v>
      </c>
      <c r="S103" s="161">
        <v>114</v>
      </c>
      <c r="T103" s="126">
        <v>44</v>
      </c>
      <c r="U103" s="127">
        <v>9.5486111111111108E-4</v>
      </c>
      <c r="V103" s="273">
        <v>91</v>
      </c>
      <c r="W103" s="273">
        <v>60</v>
      </c>
      <c r="X103" s="157">
        <v>34</v>
      </c>
      <c r="Y103" s="177" t="s">
        <v>311</v>
      </c>
      <c r="Z103" s="338"/>
      <c r="AA103" s="338"/>
      <c r="AB103" s="261"/>
      <c r="AC103" s="193"/>
      <c r="AD103" s="240"/>
      <c r="AE103" s="240"/>
      <c r="AF103" s="293"/>
      <c r="AG103" s="378"/>
      <c r="AH103" s="352"/>
      <c r="AI103" s="353"/>
      <c r="AJ103" s="305"/>
      <c r="AK103" s="368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11"/>
    </row>
    <row r="104" spans="1:55" s="31" customFormat="1" ht="18" customHeight="1" x14ac:dyDescent="0.25">
      <c r="A104" s="17">
        <f>SUM(J104,N104,R104,V104,Z104,AD104,AH104)</f>
        <v>239</v>
      </c>
      <c r="B104" s="17">
        <v>102</v>
      </c>
      <c r="C104" s="26">
        <f>SUM(L104,P104,T104,X104,AB104,AF104,AJ104)</f>
        <v>124</v>
      </c>
      <c r="D104" s="5" t="s">
        <v>120</v>
      </c>
      <c r="E104" s="27" t="s">
        <v>66</v>
      </c>
      <c r="F104" s="27" t="s">
        <v>17</v>
      </c>
      <c r="G104" s="27" t="s">
        <v>12</v>
      </c>
      <c r="H104" s="28"/>
      <c r="I104" s="5" t="s">
        <v>13</v>
      </c>
      <c r="J104" s="17">
        <v>74</v>
      </c>
      <c r="K104" s="17">
        <v>77</v>
      </c>
      <c r="L104" s="26">
        <v>38</v>
      </c>
      <c r="M104" s="25">
        <v>2.3958333333333332E-4</v>
      </c>
      <c r="N104" s="69">
        <v>88</v>
      </c>
      <c r="O104" s="69">
        <v>63</v>
      </c>
      <c r="P104" s="73">
        <v>52</v>
      </c>
      <c r="Q104" s="72">
        <v>4.7569444444444444E-4</v>
      </c>
      <c r="R104" s="161">
        <v>77</v>
      </c>
      <c r="S104" s="161">
        <v>74</v>
      </c>
      <c r="T104" s="126">
        <v>34</v>
      </c>
      <c r="U104" s="127">
        <v>7.8703703703703705E-4</v>
      </c>
      <c r="V104" s="279"/>
      <c r="W104" s="279"/>
      <c r="X104" s="157"/>
      <c r="Y104" s="177"/>
      <c r="Z104" s="338"/>
      <c r="AA104" s="338"/>
      <c r="AB104" s="261"/>
      <c r="AC104" s="193"/>
      <c r="AD104" s="240"/>
      <c r="AE104" s="240"/>
      <c r="AF104" s="293"/>
      <c r="AG104" s="378"/>
      <c r="AH104" s="352"/>
      <c r="AI104" s="353"/>
      <c r="AJ104" s="305"/>
      <c r="AK104" s="368"/>
      <c r="AL104" s="92"/>
      <c r="AM104" s="92"/>
      <c r="AN104" s="93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11"/>
    </row>
    <row r="105" spans="1:55" s="93" customFormat="1" ht="18.75" customHeight="1" x14ac:dyDescent="0.25">
      <c r="A105" s="17">
        <f>SUM(J105,N105,R105,V105,Z105,AD105,AH105)</f>
        <v>237</v>
      </c>
      <c r="B105" s="17">
        <v>103</v>
      </c>
      <c r="C105" s="26">
        <f>SUM(L105,P105,T105,X105,AB105,AF105,AJ105)</f>
        <v>42</v>
      </c>
      <c r="D105" s="5" t="s">
        <v>260</v>
      </c>
      <c r="E105" s="39" t="s">
        <v>53</v>
      </c>
      <c r="F105" s="27" t="s">
        <v>26</v>
      </c>
      <c r="G105" s="27" t="s">
        <v>12</v>
      </c>
      <c r="H105" s="28"/>
      <c r="I105" s="5" t="s">
        <v>13</v>
      </c>
      <c r="J105" s="131">
        <v>42</v>
      </c>
      <c r="K105" s="151" t="s">
        <v>207</v>
      </c>
      <c r="L105" s="38"/>
      <c r="M105" s="38"/>
      <c r="N105" s="132">
        <v>58</v>
      </c>
      <c r="O105" s="133" t="s">
        <v>266</v>
      </c>
      <c r="P105" s="79"/>
      <c r="Q105" s="72"/>
      <c r="R105" s="161">
        <v>137</v>
      </c>
      <c r="S105" s="161">
        <v>14</v>
      </c>
      <c r="T105" s="126">
        <v>42</v>
      </c>
      <c r="U105" s="127">
        <v>6.0648148148148139E-4</v>
      </c>
      <c r="V105" s="279"/>
      <c r="W105" s="279"/>
      <c r="X105" s="157"/>
      <c r="Y105" s="177"/>
      <c r="Z105" s="338"/>
      <c r="AA105" s="338"/>
      <c r="AB105" s="261"/>
      <c r="AC105" s="193"/>
      <c r="AD105" s="240"/>
      <c r="AE105" s="240"/>
      <c r="AF105" s="293"/>
      <c r="AG105" s="378"/>
      <c r="AH105" s="352"/>
      <c r="AI105" s="353"/>
      <c r="AJ105" s="305"/>
      <c r="AK105" s="368"/>
      <c r="AL105" s="6"/>
      <c r="AM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31"/>
    </row>
    <row r="106" spans="1:55" s="93" customFormat="1" x14ac:dyDescent="0.25">
      <c r="A106" s="17">
        <f>SUM(J106,N106,R106,V106,Z106,AD106,AH106)</f>
        <v>237</v>
      </c>
      <c r="B106" s="17">
        <v>104</v>
      </c>
      <c r="C106" s="26">
        <f>SUM(L106,P106,T106,X106,AB106,AF106,AJ106)</f>
        <v>22</v>
      </c>
      <c r="D106" s="31" t="s">
        <v>320</v>
      </c>
      <c r="E106" s="11" t="s">
        <v>16</v>
      </c>
      <c r="F106" s="32" t="s">
        <v>321</v>
      </c>
      <c r="G106" s="32" t="s">
        <v>12</v>
      </c>
      <c r="H106" s="33"/>
      <c r="I106" s="5" t="s">
        <v>275</v>
      </c>
      <c r="J106" s="131">
        <v>42</v>
      </c>
      <c r="K106" s="151" t="s">
        <v>207</v>
      </c>
      <c r="L106" s="26"/>
      <c r="M106" s="25"/>
      <c r="N106" s="132">
        <v>58</v>
      </c>
      <c r="O106" s="133" t="s">
        <v>266</v>
      </c>
      <c r="P106" s="79"/>
      <c r="Q106" s="72"/>
      <c r="R106" s="157">
        <v>28</v>
      </c>
      <c r="S106" s="413" t="s">
        <v>462</v>
      </c>
      <c r="T106" s="126"/>
      <c r="U106" s="127"/>
      <c r="V106" s="273">
        <v>109</v>
      </c>
      <c r="W106" s="273">
        <v>42</v>
      </c>
      <c r="X106" s="186">
        <v>22</v>
      </c>
      <c r="Y106" s="175" t="s">
        <v>322</v>
      </c>
      <c r="Z106" s="333"/>
      <c r="AA106" s="333"/>
      <c r="AB106" s="231"/>
      <c r="AC106" s="190"/>
      <c r="AD106" s="236"/>
      <c r="AE106" s="236"/>
      <c r="AF106" s="233"/>
      <c r="AG106" s="234"/>
      <c r="AH106" s="356"/>
      <c r="AI106" s="355"/>
      <c r="AJ106" s="307"/>
      <c r="AK106" s="370"/>
      <c r="AL106" s="6"/>
      <c r="AM106" s="6"/>
      <c r="AN106" s="11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6"/>
    </row>
    <row r="107" spans="1:55" s="31" customFormat="1" ht="18" customHeight="1" x14ac:dyDescent="0.25">
      <c r="A107" s="17">
        <f>SUM(J107,N107,R107,V107,Z107,AD107,AH107)</f>
        <v>233</v>
      </c>
      <c r="B107" s="17">
        <v>105</v>
      </c>
      <c r="C107" s="26">
        <f>SUM(L107,P107,T107,X107,AB107,AF107,AJ107)</f>
        <v>37</v>
      </c>
      <c r="D107" s="5" t="s">
        <v>71</v>
      </c>
      <c r="E107" s="27" t="s">
        <v>53</v>
      </c>
      <c r="F107" s="27" t="s">
        <v>26</v>
      </c>
      <c r="G107" s="27" t="s">
        <v>12</v>
      </c>
      <c r="H107" s="28"/>
      <c r="I107" s="5" t="s">
        <v>13</v>
      </c>
      <c r="J107" s="131">
        <v>42</v>
      </c>
      <c r="K107" s="151" t="s">
        <v>207</v>
      </c>
      <c r="L107" s="38"/>
      <c r="M107" s="38"/>
      <c r="N107" s="132">
        <v>58</v>
      </c>
      <c r="O107" s="133" t="s">
        <v>266</v>
      </c>
      <c r="P107" s="79"/>
      <c r="Q107" s="72"/>
      <c r="R107" s="161">
        <v>133</v>
      </c>
      <c r="S107" s="161">
        <v>18</v>
      </c>
      <c r="T107" s="126">
        <v>37</v>
      </c>
      <c r="U107" s="127">
        <v>6.2268518518518521E-4</v>
      </c>
      <c r="V107" s="279"/>
      <c r="W107" s="279"/>
      <c r="X107" s="157"/>
      <c r="Y107" s="177"/>
      <c r="Z107" s="338"/>
      <c r="AA107" s="338"/>
      <c r="AB107" s="261"/>
      <c r="AC107" s="193"/>
      <c r="AD107" s="240"/>
      <c r="AE107" s="240"/>
      <c r="AF107" s="293"/>
      <c r="AG107" s="378"/>
      <c r="AH107" s="352"/>
      <c r="AI107" s="353"/>
      <c r="AJ107" s="305"/>
      <c r="AK107" s="368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4"/>
    </row>
    <row r="108" spans="1:55" s="31" customFormat="1" x14ac:dyDescent="0.25">
      <c r="A108" s="17">
        <f>SUM(J108,N108,R108,V108,Z108,AD108,AH108)</f>
        <v>229</v>
      </c>
      <c r="B108" s="17">
        <v>106</v>
      </c>
      <c r="C108" s="26">
        <f>SUM(L108,P108,T108,X108,AB108,AF108,AJ108)</f>
        <v>66</v>
      </c>
      <c r="D108" s="134" t="s">
        <v>201</v>
      </c>
      <c r="E108" s="135" t="s">
        <v>53</v>
      </c>
      <c r="F108" s="135" t="s">
        <v>26</v>
      </c>
      <c r="G108" s="135" t="s">
        <v>12</v>
      </c>
      <c r="H108" s="136"/>
      <c r="I108" s="134" t="s">
        <v>13</v>
      </c>
      <c r="J108" s="131">
        <v>42</v>
      </c>
      <c r="K108" s="151" t="s">
        <v>207</v>
      </c>
      <c r="L108" s="38"/>
      <c r="M108" s="38"/>
      <c r="N108" s="142">
        <v>66</v>
      </c>
      <c r="O108" s="142">
        <v>85</v>
      </c>
      <c r="P108" s="143">
        <v>47</v>
      </c>
      <c r="Q108" s="144">
        <v>5.9722222222222219E-4</v>
      </c>
      <c r="R108" s="157">
        <v>28</v>
      </c>
      <c r="S108" s="413" t="s">
        <v>462</v>
      </c>
      <c r="T108" s="145"/>
      <c r="U108" s="125"/>
      <c r="V108" s="273">
        <v>93</v>
      </c>
      <c r="W108" s="273">
        <v>58</v>
      </c>
      <c r="X108" s="435">
        <v>19</v>
      </c>
      <c r="Y108" s="181" t="s">
        <v>300</v>
      </c>
      <c r="Z108" s="340"/>
      <c r="AA108" s="340"/>
      <c r="AB108" s="268"/>
      <c r="AC108" s="196"/>
      <c r="AD108" s="243"/>
      <c r="AE108" s="243"/>
      <c r="AF108" s="298"/>
      <c r="AG108" s="381"/>
      <c r="AH108" s="362"/>
      <c r="AI108" s="411"/>
      <c r="AJ108" s="408"/>
      <c r="AK108" s="373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11"/>
    </row>
    <row r="109" spans="1:55" s="93" customFormat="1" ht="18.75" customHeight="1" x14ac:dyDescent="0.25">
      <c r="A109" s="17">
        <f>SUM(J109,N109,R109,V109,Z109,AD109,AH109)</f>
        <v>227</v>
      </c>
      <c r="B109" s="17">
        <v>107</v>
      </c>
      <c r="C109" s="26">
        <f>SUM(L109,P109,T109,X109,AB109,AF109,AJ109)</f>
        <v>47</v>
      </c>
      <c r="D109" s="5" t="s">
        <v>263</v>
      </c>
      <c r="E109" s="39" t="s">
        <v>53</v>
      </c>
      <c r="F109" s="27" t="s">
        <v>17</v>
      </c>
      <c r="G109" s="27" t="s">
        <v>12</v>
      </c>
      <c r="H109" s="28"/>
      <c r="I109" s="5" t="s">
        <v>13</v>
      </c>
      <c r="J109" s="131">
        <v>42</v>
      </c>
      <c r="K109" s="151" t="s">
        <v>207</v>
      </c>
      <c r="L109" s="38"/>
      <c r="M109" s="38"/>
      <c r="N109" s="132">
        <v>58</v>
      </c>
      <c r="O109" s="133" t="s">
        <v>266</v>
      </c>
      <c r="P109" s="79"/>
      <c r="Q109" s="72"/>
      <c r="R109" s="161">
        <v>127</v>
      </c>
      <c r="S109" s="161">
        <v>24</v>
      </c>
      <c r="T109" s="126">
        <v>47</v>
      </c>
      <c r="U109" s="127">
        <v>6.3310185185185192E-4</v>
      </c>
      <c r="V109" s="279"/>
      <c r="W109" s="279"/>
      <c r="X109" s="157"/>
      <c r="Y109" s="177"/>
      <c r="Z109" s="338"/>
      <c r="AA109" s="338"/>
      <c r="AB109" s="261"/>
      <c r="AC109" s="193"/>
      <c r="AD109" s="240"/>
      <c r="AE109" s="240"/>
      <c r="AF109" s="293"/>
      <c r="AG109" s="378"/>
      <c r="AH109" s="352"/>
      <c r="AI109" s="353"/>
      <c r="AJ109" s="305"/>
      <c r="AK109" s="368"/>
      <c r="AL109" s="95"/>
      <c r="AM109" s="95"/>
      <c r="BC109" s="11"/>
    </row>
    <row r="110" spans="1:55" s="11" customFormat="1" ht="18.75" customHeight="1" x14ac:dyDescent="0.25">
      <c r="A110" s="414">
        <f>SUM(J110,N110,R110,V110,Z110,AD110,AH110)</f>
        <v>225</v>
      </c>
      <c r="B110" s="17">
        <v>108</v>
      </c>
      <c r="C110" s="415">
        <f>SUM(L110,P110,T110,X110,AB110,AF110,AJ110)</f>
        <v>22</v>
      </c>
      <c r="D110" s="416" t="s">
        <v>276</v>
      </c>
      <c r="E110" s="417" t="s">
        <v>39</v>
      </c>
      <c r="F110" s="417" t="s">
        <v>274</v>
      </c>
      <c r="G110" s="417" t="s">
        <v>87</v>
      </c>
      <c r="H110" s="418" t="str">
        <f>E110</f>
        <v>MASTER D</v>
      </c>
      <c r="I110" s="416" t="s">
        <v>13</v>
      </c>
      <c r="J110" s="131">
        <v>42</v>
      </c>
      <c r="K110" s="151" t="s">
        <v>207</v>
      </c>
      <c r="L110" s="169"/>
      <c r="M110" s="170"/>
      <c r="N110" s="132">
        <v>58</v>
      </c>
      <c r="O110" s="133" t="s">
        <v>266</v>
      </c>
      <c r="P110" s="79"/>
      <c r="Q110" s="144"/>
      <c r="R110" s="157">
        <v>28</v>
      </c>
      <c r="S110" s="413" t="s">
        <v>462</v>
      </c>
      <c r="T110" s="145"/>
      <c r="U110" s="172"/>
      <c r="V110" s="273">
        <v>97</v>
      </c>
      <c r="W110" s="273">
        <v>54</v>
      </c>
      <c r="X110" s="171">
        <v>22</v>
      </c>
      <c r="Y110" s="176" t="s">
        <v>297</v>
      </c>
      <c r="Z110" s="336"/>
      <c r="AA110" s="336"/>
      <c r="AB110" s="263"/>
      <c r="AC110" s="191"/>
      <c r="AD110" s="238"/>
      <c r="AE110" s="238"/>
      <c r="AF110" s="294"/>
      <c r="AG110" s="380"/>
      <c r="AH110" s="361"/>
      <c r="AI110" s="412"/>
      <c r="AJ110" s="405"/>
      <c r="AK110" s="372"/>
      <c r="AN110" s="6"/>
    </row>
    <row r="111" spans="1:55" s="31" customFormat="1" x14ac:dyDescent="0.25">
      <c r="A111" s="17">
        <f>SUM(J111,N111,R111,V111,Z111,AD111,AH111)</f>
        <v>220</v>
      </c>
      <c r="B111" s="17">
        <v>109</v>
      </c>
      <c r="C111" s="26">
        <f>SUM(L111,P111,T111,X111,AB111,AF111,AJ111)</f>
        <v>36</v>
      </c>
      <c r="D111" s="6" t="s">
        <v>277</v>
      </c>
      <c r="E111" s="27"/>
      <c r="F111" s="39" t="s">
        <v>17</v>
      </c>
      <c r="G111" s="27" t="s">
        <v>12</v>
      </c>
      <c r="H111" s="40"/>
      <c r="I111" s="5" t="s">
        <v>33</v>
      </c>
      <c r="J111" s="131">
        <v>42</v>
      </c>
      <c r="K111" s="151" t="s">
        <v>207</v>
      </c>
      <c r="L111" s="38"/>
      <c r="M111" s="38"/>
      <c r="N111" s="132">
        <v>58</v>
      </c>
      <c r="O111" s="133" t="s">
        <v>266</v>
      </c>
      <c r="P111" s="79"/>
      <c r="Q111" s="72"/>
      <c r="R111" s="157">
        <v>28</v>
      </c>
      <c r="S111" s="413" t="s">
        <v>462</v>
      </c>
      <c r="T111" s="126"/>
      <c r="U111" s="127"/>
      <c r="V111" s="366">
        <v>92</v>
      </c>
      <c r="W111" s="366">
        <v>59</v>
      </c>
      <c r="X111" s="157">
        <v>36</v>
      </c>
      <c r="Y111" s="177" t="s">
        <v>301</v>
      </c>
      <c r="Z111" s="338"/>
      <c r="AA111" s="338"/>
      <c r="AB111" s="261"/>
      <c r="AC111" s="193"/>
      <c r="AD111" s="240"/>
      <c r="AE111" s="240"/>
      <c r="AF111" s="293"/>
      <c r="AG111" s="378"/>
      <c r="AH111" s="352"/>
      <c r="AI111" s="353"/>
      <c r="AJ111" s="305"/>
      <c r="AK111" s="368"/>
      <c r="AL111" s="36"/>
      <c r="AM111" s="36"/>
      <c r="AN111" s="95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11"/>
    </row>
    <row r="112" spans="1:55" s="94" customFormat="1" x14ac:dyDescent="0.25">
      <c r="A112" s="17">
        <f>SUM(J112,N112,R112,V112,Z112,AD112,AH112)</f>
        <v>219</v>
      </c>
      <c r="B112" s="17">
        <v>110</v>
      </c>
      <c r="C112" s="26">
        <f>SUM(L112,P112,T112,X112,AB112,AF112,AJ112)</f>
        <v>36</v>
      </c>
      <c r="D112" s="5" t="s">
        <v>270</v>
      </c>
      <c r="E112" s="39" t="s">
        <v>53</v>
      </c>
      <c r="F112" s="27" t="s">
        <v>17</v>
      </c>
      <c r="G112" s="27" t="s">
        <v>12</v>
      </c>
      <c r="H112" s="28"/>
      <c r="I112" s="5" t="s">
        <v>13</v>
      </c>
      <c r="J112" s="131">
        <v>42</v>
      </c>
      <c r="K112" s="151" t="s">
        <v>207</v>
      </c>
      <c r="L112" s="38"/>
      <c r="M112" s="38"/>
      <c r="N112" s="132">
        <v>58</v>
      </c>
      <c r="O112" s="133" t="s">
        <v>266</v>
      </c>
      <c r="P112" s="79"/>
      <c r="Q112" s="72"/>
      <c r="R112" s="161">
        <v>119</v>
      </c>
      <c r="S112" s="161">
        <v>32</v>
      </c>
      <c r="T112" s="126">
        <v>36</v>
      </c>
      <c r="U112" s="127">
        <v>6.6319444444444444E-4</v>
      </c>
      <c r="V112" s="279"/>
      <c r="W112" s="279"/>
      <c r="X112" s="157"/>
      <c r="Y112" s="177"/>
      <c r="Z112" s="338"/>
      <c r="AA112" s="338"/>
      <c r="AB112" s="261"/>
      <c r="AC112" s="193"/>
      <c r="AD112" s="240"/>
      <c r="AE112" s="240"/>
      <c r="AF112" s="293"/>
      <c r="AG112" s="378"/>
      <c r="AH112" s="352"/>
      <c r="AI112" s="353"/>
      <c r="AJ112" s="305"/>
      <c r="AK112" s="368"/>
      <c r="AL112" s="95"/>
      <c r="AM112" s="95"/>
      <c r="AN112" s="93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1:55" s="11" customFormat="1" x14ac:dyDescent="0.25">
      <c r="A113" s="17">
        <f>SUM(J113,N113,R113,V113,Z113,AD113,AH113)</f>
        <v>218</v>
      </c>
      <c r="B113" s="17">
        <v>111</v>
      </c>
      <c r="C113" s="26">
        <f>SUM(L113,P113,T113,X113,AB113,AF113,AJ113)</f>
        <v>44</v>
      </c>
      <c r="D113" s="5" t="s">
        <v>263</v>
      </c>
      <c r="E113" s="39" t="s">
        <v>53</v>
      </c>
      <c r="F113" s="27" t="s">
        <v>17</v>
      </c>
      <c r="G113" s="27" t="s">
        <v>12</v>
      </c>
      <c r="H113" s="28"/>
      <c r="I113" s="5" t="s">
        <v>13</v>
      </c>
      <c r="J113" s="131">
        <v>42</v>
      </c>
      <c r="K113" s="151" t="s">
        <v>207</v>
      </c>
      <c r="L113" s="38"/>
      <c r="M113" s="38"/>
      <c r="N113" s="132">
        <v>58</v>
      </c>
      <c r="O113" s="133" t="s">
        <v>266</v>
      </c>
      <c r="P113" s="79"/>
      <c r="Q113" s="72"/>
      <c r="R113" s="161">
        <v>118</v>
      </c>
      <c r="S113" s="161">
        <v>33</v>
      </c>
      <c r="T113" s="126">
        <v>44</v>
      </c>
      <c r="U113" s="127">
        <v>6.6319444444444444E-4</v>
      </c>
      <c r="V113" s="279"/>
      <c r="W113" s="279"/>
      <c r="X113" s="157"/>
      <c r="Y113" s="177"/>
      <c r="Z113" s="338"/>
      <c r="AA113" s="338"/>
      <c r="AB113" s="261"/>
      <c r="AC113" s="193"/>
      <c r="AD113" s="240"/>
      <c r="AE113" s="240"/>
      <c r="AF113" s="293"/>
      <c r="AG113" s="378"/>
      <c r="AH113" s="352"/>
      <c r="AI113" s="353"/>
      <c r="AJ113" s="305"/>
      <c r="AK113" s="368"/>
      <c r="AL113" s="95"/>
      <c r="AM113" s="95"/>
      <c r="AN113" s="6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94"/>
    </row>
    <row r="114" spans="1:55" s="94" customFormat="1" x14ac:dyDescent="0.25">
      <c r="A114" s="17">
        <f>SUM(J114,N114,R114,V114,Z114,AD114,AH114)</f>
        <v>218</v>
      </c>
      <c r="B114" s="17">
        <v>112</v>
      </c>
      <c r="C114" s="26">
        <f>SUM(L114,P114,T114,X114,AB114,AF114,AJ114)</f>
        <v>82</v>
      </c>
      <c r="D114" s="5" t="s">
        <v>151</v>
      </c>
      <c r="E114" s="27" t="s">
        <v>117</v>
      </c>
      <c r="F114" s="27" t="s">
        <v>17</v>
      </c>
      <c r="G114" s="27" t="s">
        <v>12</v>
      </c>
      <c r="H114" s="28"/>
      <c r="I114" s="5" t="s">
        <v>13</v>
      </c>
      <c r="J114" s="17">
        <v>45</v>
      </c>
      <c r="K114" s="17">
        <v>106</v>
      </c>
      <c r="L114" s="26">
        <v>54</v>
      </c>
      <c r="M114" s="25">
        <v>3.2407407407407406E-4</v>
      </c>
      <c r="N114" s="132">
        <v>58</v>
      </c>
      <c r="O114" s="133" t="s">
        <v>266</v>
      </c>
      <c r="P114" s="79"/>
      <c r="Q114" s="105"/>
      <c r="R114" s="157">
        <v>28</v>
      </c>
      <c r="S114" s="413" t="s">
        <v>462</v>
      </c>
      <c r="T114" s="147"/>
      <c r="U114" s="124"/>
      <c r="V114" s="273">
        <v>87</v>
      </c>
      <c r="W114" s="273">
        <v>64</v>
      </c>
      <c r="X114" s="157">
        <v>28</v>
      </c>
      <c r="Y114" s="177" t="s">
        <v>304</v>
      </c>
      <c r="Z114" s="338"/>
      <c r="AA114" s="338"/>
      <c r="AB114" s="261"/>
      <c r="AC114" s="193"/>
      <c r="AD114" s="240"/>
      <c r="AE114" s="240"/>
      <c r="AF114" s="293"/>
      <c r="AG114" s="378"/>
      <c r="AH114" s="352"/>
      <c r="AI114" s="353"/>
      <c r="AJ114" s="305"/>
      <c r="AK114" s="368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11"/>
    </row>
    <row r="115" spans="1:55" s="94" customFormat="1" x14ac:dyDescent="0.25">
      <c r="A115" s="17">
        <f>SUM(J115,N115,R115,V115,Z115,AD115,AH115)</f>
        <v>216</v>
      </c>
      <c r="B115" s="17">
        <v>113</v>
      </c>
      <c r="C115" s="26">
        <f>SUM(L115,P115,T115,X115,AB115,AF115,AJ115)</f>
        <v>121</v>
      </c>
      <c r="D115" s="5" t="s">
        <v>126</v>
      </c>
      <c r="E115" s="27" t="s">
        <v>66</v>
      </c>
      <c r="F115" s="27" t="s">
        <v>17</v>
      </c>
      <c r="G115" s="27" t="s">
        <v>12</v>
      </c>
      <c r="H115" s="28"/>
      <c r="I115" s="5" t="s">
        <v>13</v>
      </c>
      <c r="J115" s="17">
        <v>68</v>
      </c>
      <c r="K115" s="17">
        <v>83</v>
      </c>
      <c r="L115" s="26">
        <v>39</v>
      </c>
      <c r="M115" s="25">
        <v>2.4768518518518515E-4</v>
      </c>
      <c r="N115" s="69">
        <v>75</v>
      </c>
      <c r="O115" s="69">
        <v>76</v>
      </c>
      <c r="P115" s="77">
        <v>42</v>
      </c>
      <c r="Q115" s="76">
        <v>5.3935185185185195E-4</v>
      </c>
      <c r="R115" s="161">
        <v>73</v>
      </c>
      <c r="S115" s="161">
        <v>78</v>
      </c>
      <c r="T115" s="126">
        <v>40</v>
      </c>
      <c r="U115" s="127">
        <v>7.9629629629629636E-4</v>
      </c>
      <c r="V115" s="279"/>
      <c r="W115" s="279"/>
      <c r="X115" s="157"/>
      <c r="Y115" s="177"/>
      <c r="Z115" s="338"/>
      <c r="AA115" s="338"/>
      <c r="AB115" s="261"/>
      <c r="AC115" s="193"/>
      <c r="AD115" s="240"/>
      <c r="AE115" s="240"/>
      <c r="AF115" s="293"/>
      <c r="AG115" s="378"/>
      <c r="AH115" s="352"/>
      <c r="AI115" s="353"/>
      <c r="AJ115" s="305"/>
      <c r="AK115" s="368"/>
      <c r="AL115" s="93"/>
      <c r="AM115" s="93"/>
      <c r="AN115" s="6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</row>
    <row r="116" spans="1:55" s="94" customFormat="1" x14ac:dyDescent="0.25">
      <c r="A116" s="419">
        <f>SUM(J116,N116,R116,V116,Z116,AD116,AH116)</f>
        <v>214</v>
      </c>
      <c r="B116" s="17">
        <v>114</v>
      </c>
      <c r="C116" s="420">
        <f>SUM(L116,P116,T116,X116,AB116,AF116,AJ116)</f>
        <v>28</v>
      </c>
      <c r="D116" s="421" t="s">
        <v>306</v>
      </c>
      <c r="E116" s="422" t="s">
        <v>53</v>
      </c>
      <c r="F116" s="422" t="s">
        <v>274</v>
      </c>
      <c r="G116" s="422" t="s">
        <v>87</v>
      </c>
      <c r="H116" s="423"/>
      <c r="I116" s="421" t="s">
        <v>13</v>
      </c>
      <c r="J116" s="131">
        <v>42</v>
      </c>
      <c r="K116" s="151" t="s">
        <v>207</v>
      </c>
      <c r="L116" s="48"/>
      <c r="M116" s="47"/>
      <c r="N116" s="132">
        <v>58</v>
      </c>
      <c r="O116" s="133" t="s">
        <v>266</v>
      </c>
      <c r="P116" s="79"/>
      <c r="Q116" s="82"/>
      <c r="R116" s="157">
        <v>28</v>
      </c>
      <c r="S116" s="413" t="s">
        <v>462</v>
      </c>
      <c r="T116" s="128"/>
      <c r="U116" s="185"/>
      <c r="V116" s="366">
        <v>86</v>
      </c>
      <c r="W116" s="366">
        <v>65</v>
      </c>
      <c r="X116" s="184">
        <v>28</v>
      </c>
      <c r="Y116" s="179" t="s">
        <v>307</v>
      </c>
      <c r="Z116" s="337"/>
      <c r="AA116" s="337"/>
      <c r="AB116" s="264"/>
      <c r="AC116" s="192"/>
      <c r="AD116" s="239"/>
      <c r="AE116" s="239"/>
      <c r="AF116" s="295"/>
      <c r="AG116" s="382"/>
      <c r="AH116" s="357"/>
      <c r="AI116" s="409"/>
      <c r="AJ116" s="404"/>
      <c r="AK116" s="374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</row>
    <row r="117" spans="1:55" s="92" customFormat="1" x14ac:dyDescent="0.25">
      <c r="A117" s="17">
        <f>SUM(J117,N117,R117,V117,Z117,AD117,AH117)</f>
        <v>213</v>
      </c>
      <c r="B117" s="17">
        <v>115</v>
      </c>
      <c r="C117" s="26">
        <f>SUM(L117,P117,T117,X117,AB117,AF117,AJ117)</f>
        <v>39</v>
      </c>
      <c r="D117" s="6" t="s">
        <v>242</v>
      </c>
      <c r="E117" s="39" t="s">
        <v>53</v>
      </c>
      <c r="F117" s="39" t="s">
        <v>26</v>
      </c>
      <c r="G117" s="39" t="s">
        <v>12</v>
      </c>
      <c r="H117" s="40"/>
      <c r="I117" s="5" t="s">
        <v>13</v>
      </c>
      <c r="J117" s="131">
        <v>42</v>
      </c>
      <c r="K117" s="151" t="s">
        <v>207</v>
      </c>
      <c r="L117" s="38"/>
      <c r="M117" s="38"/>
      <c r="N117" s="132">
        <v>58</v>
      </c>
      <c r="O117" s="133" t="s">
        <v>266</v>
      </c>
      <c r="P117" s="79"/>
      <c r="Q117" s="72"/>
      <c r="R117" s="161">
        <v>113</v>
      </c>
      <c r="S117" s="161">
        <v>38</v>
      </c>
      <c r="T117" s="126">
        <v>39</v>
      </c>
      <c r="U117" s="127">
        <v>6.8402777777777776E-4</v>
      </c>
      <c r="V117" s="279"/>
      <c r="W117" s="279"/>
      <c r="X117" s="157"/>
      <c r="Y117" s="177"/>
      <c r="Z117" s="338"/>
      <c r="AA117" s="338"/>
      <c r="AB117" s="261"/>
      <c r="AC117" s="193"/>
      <c r="AD117" s="240"/>
      <c r="AE117" s="240"/>
      <c r="AF117" s="293"/>
      <c r="AG117" s="378"/>
      <c r="AH117" s="352"/>
      <c r="AI117" s="353"/>
      <c r="AJ117" s="305"/>
      <c r="AK117" s="368"/>
      <c r="AL117" s="93"/>
      <c r="AM117" s="93"/>
      <c r="AN117" s="6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</row>
    <row r="118" spans="1:55" s="92" customFormat="1" x14ac:dyDescent="0.25">
      <c r="A118" s="17">
        <f>SUM(J118,N118,R118,V118,Z118,AD118,AH118)</f>
        <v>211</v>
      </c>
      <c r="B118" s="17">
        <v>116</v>
      </c>
      <c r="C118" s="26">
        <f>SUM(L118,P118,T118,X118,AB118,AF118,AJ118)</f>
        <v>43</v>
      </c>
      <c r="D118" s="5" t="s">
        <v>263</v>
      </c>
      <c r="E118" s="39" t="s">
        <v>53</v>
      </c>
      <c r="F118" s="27" t="s">
        <v>17</v>
      </c>
      <c r="G118" s="27" t="s">
        <v>12</v>
      </c>
      <c r="H118" s="28"/>
      <c r="I118" s="5" t="s">
        <v>13</v>
      </c>
      <c r="J118" s="131">
        <v>42</v>
      </c>
      <c r="K118" s="151" t="s">
        <v>207</v>
      </c>
      <c r="L118" s="38"/>
      <c r="M118" s="38"/>
      <c r="N118" s="132">
        <v>58</v>
      </c>
      <c r="O118" s="133" t="s">
        <v>266</v>
      </c>
      <c r="P118" s="79"/>
      <c r="Q118" s="72"/>
      <c r="R118" s="161">
        <v>111</v>
      </c>
      <c r="S118" s="161">
        <v>40</v>
      </c>
      <c r="T118" s="126">
        <v>43</v>
      </c>
      <c r="U118" s="127">
        <v>6.8865740740740736E-4</v>
      </c>
      <c r="V118" s="279"/>
      <c r="W118" s="279"/>
      <c r="X118" s="157"/>
      <c r="Y118" s="177"/>
      <c r="Z118" s="338"/>
      <c r="AA118" s="338"/>
      <c r="AB118" s="261"/>
      <c r="AC118" s="193"/>
      <c r="AD118" s="240"/>
      <c r="AE118" s="240"/>
      <c r="AF118" s="293"/>
      <c r="AG118" s="378"/>
      <c r="AH118" s="352"/>
      <c r="AI118" s="353"/>
      <c r="AJ118" s="305"/>
      <c r="AK118" s="368"/>
      <c r="AL118" s="93"/>
      <c r="AM118" s="93"/>
      <c r="AN118" s="6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</row>
    <row r="119" spans="1:55" s="94" customFormat="1" ht="18.75" customHeight="1" x14ac:dyDescent="0.25">
      <c r="A119" s="17">
        <f>SUM(J119,N119,R119,V119,Z119,AD119,AH119)</f>
        <v>210</v>
      </c>
      <c r="B119" s="17">
        <v>117</v>
      </c>
      <c r="C119" s="26">
        <f>SUM(L119,P119,T119,X119,AB119,AF119,AJ119)</f>
        <v>121</v>
      </c>
      <c r="D119" s="5" t="s">
        <v>128</v>
      </c>
      <c r="E119" s="27" t="s">
        <v>66</v>
      </c>
      <c r="F119" s="27" t="s">
        <v>17</v>
      </c>
      <c r="G119" s="27" t="s">
        <v>12</v>
      </c>
      <c r="H119" s="28"/>
      <c r="I119" s="5" t="s">
        <v>13</v>
      </c>
      <c r="J119" s="17">
        <v>66</v>
      </c>
      <c r="K119" s="17">
        <v>85</v>
      </c>
      <c r="L119" s="26">
        <v>39</v>
      </c>
      <c r="M119" s="25">
        <v>2.5000000000000006E-4</v>
      </c>
      <c r="N119" s="69">
        <v>77</v>
      </c>
      <c r="O119" s="69">
        <v>74</v>
      </c>
      <c r="P119" s="73">
        <v>41</v>
      </c>
      <c r="Q119" s="72">
        <v>5.3587962962962953E-4</v>
      </c>
      <c r="R119" s="161">
        <v>67</v>
      </c>
      <c r="S119" s="161">
        <v>84</v>
      </c>
      <c r="T119" s="126">
        <v>41</v>
      </c>
      <c r="U119" s="127">
        <v>8.0208333333333336E-4</v>
      </c>
      <c r="V119" s="279"/>
      <c r="W119" s="279"/>
      <c r="X119" s="157"/>
      <c r="Y119" s="177"/>
      <c r="Z119" s="338"/>
      <c r="AA119" s="338"/>
      <c r="AB119" s="261"/>
      <c r="AC119" s="193"/>
      <c r="AD119" s="240"/>
      <c r="AE119" s="240"/>
      <c r="AF119" s="293"/>
      <c r="AG119" s="378"/>
      <c r="AH119" s="352"/>
      <c r="AI119" s="353"/>
      <c r="AJ119" s="305"/>
      <c r="AK119" s="368"/>
      <c r="AL119" s="93"/>
      <c r="AM119" s="93"/>
      <c r="AN119" s="93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</row>
    <row r="120" spans="1:55" s="95" customFormat="1" ht="18.75" customHeight="1" x14ac:dyDescent="0.25">
      <c r="A120" s="17">
        <f>SUM(J120,N120,R120,V120,Z120,AD120,AH120)</f>
        <v>207</v>
      </c>
      <c r="B120" s="17">
        <v>118</v>
      </c>
      <c r="C120" s="26">
        <f>SUM(L120,P120,T120,X120,AB120,AF120,AJ120)</f>
        <v>37</v>
      </c>
      <c r="D120" s="5" t="s">
        <v>253</v>
      </c>
      <c r="E120" s="39" t="s">
        <v>53</v>
      </c>
      <c r="F120" s="27" t="s">
        <v>26</v>
      </c>
      <c r="G120" s="27" t="s">
        <v>12</v>
      </c>
      <c r="H120" s="28"/>
      <c r="I120" s="5" t="s">
        <v>13</v>
      </c>
      <c r="J120" s="131">
        <v>42</v>
      </c>
      <c r="K120" s="151" t="s">
        <v>207</v>
      </c>
      <c r="L120" s="38"/>
      <c r="M120" s="38"/>
      <c r="N120" s="132">
        <v>58</v>
      </c>
      <c r="O120" s="133" t="s">
        <v>266</v>
      </c>
      <c r="P120" s="79"/>
      <c r="Q120" s="72"/>
      <c r="R120" s="161">
        <v>107</v>
      </c>
      <c r="S120" s="161">
        <v>44</v>
      </c>
      <c r="T120" s="126">
        <v>37</v>
      </c>
      <c r="U120" s="127">
        <v>7.0138888888888887E-4</v>
      </c>
      <c r="V120" s="279"/>
      <c r="W120" s="279"/>
      <c r="X120" s="157"/>
      <c r="Y120" s="177"/>
      <c r="Z120" s="338"/>
      <c r="AA120" s="338"/>
      <c r="AB120" s="261"/>
      <c r="AC120" s="193"/>
      <c r="AD120" s="240"/>
      <c r="AE120" s="240"/>
      <c r="AF120" s="293"/>
      <c r="AG120" s="378"/>
      <c r="AH120" s="352"/>
      <c r="AI120" s="353"/>
      <c r="AJ120" s="305"/>
      <c r="AK120" s="368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</row>
    <row r="121" spans="1:55" s="95" customFormat="1" ht="18.75" customHeight="1" x14ac:dyDescent="0.25">
      <c r="A121" s="17">
        <f>SUM(J121,N121,R121,V121,Z121,AD121,AH121)</f>
        <v>204</v>
      </c>
      <c r="B121" s="17">
        <v>119</v>
      </c>
      <c r="C121" s="26">
        <f>SUM(L121,P121,T121,X121,AB121,AF121,AJ121)</f>
        <v>36</v>
      </c>
      <c r="D121" s="5" t="s">
        <v>248</v>
      </c>
      <c r="E121" s="39" t="s">
        <v>53</v>
      </c>
      <c r="F121" s="27" t="s">
        <v>26</v>
      </c>
      <c r="G121" s="27" t="s">
        <v>12</v>
      </c>
      <c r="H121" s="28"/>
      <c r="I121" s="5" t="s">
        <v>13</v>
      </c>
      <c r="J121" s="131">
        <v>42</v>
      </c>
      <c r="K121" s="151" t="s">
        <v>207</v>
      </c>
      <c r="L121" s="38"/>
      <c r="M121" s="38"/>
      <c r="N121" s="132">
        <v>58</v>
      </c>
      <c r="O121" s="133" t="s">
        <v>266</v>
      </c>
      <c r="P121" s="79"/>
      <c r="Q121" s="72"/>
      <c r="R121" s="161">
        <v>104</v>
      </c>
      <c r="S121" s="161">
        <v>47</v>
      </c>
      <c r="T121" s="126">
        <v>36</v>
      </c>
      <c r="U121" s="127">
        <v>7.0717592592592588E-4</v>
      </c>
      <c r="V121" s="279"/>
      <c r="W121" s="279"/>
      <c r="X121" s="157"/>
      <c r="Y121" s="177"/>
      <c r="Z121" s="338"/>
      <c r="AA121" s="338"/>
      <c r="AB121" s="261"/>
      <c r="AC121" s="193"/>
      <c r="AD121" s="240"/>
      <c r="AE121" s="240"/>
      <c r="AF121" s="293"/>
      <c r="AG121" s="378"/>
      <c r="AH121" s="352"/>
      <c r="AI121" s="353"/>
      <c r="AJ121" s="305"/>
      <c r="AK121" s="368"/>
      <c r="AL121" s="93"/>
      <c r="AM121" s="93"/>
      <c r="AN121" s="93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</row>
    <row r="122" spans="1:55" x14ac:dyDescent="0.25">
      <c r="A122" s="17">
        <f>SUM(J122,N122,R122,V122,Z122,AD122,AH122)</f>
        <v>202</v>
      </c>
      <c r="B122" s="17">
        <v>120</v>
      </c>
      <c r="C122" s="26">
        <f>SUM(L122,P122,T122,X122,AB122,AF122,AJ122)</f>
        <v>35</v>
      </c>
      <c r="D122" s="5" t="s">
        <v>263</v>
      </c>
      <c r="E122" s="39" t="s">
        <v>53</v>
      </c>
      <c r="F122" s="27" t="s">
        <v>17</v>
      </c>
      <c r="G122" s="27" t="s">
        <v>12</v>
      </c>
      <c r="H122" s="28"/>
      <c r="I122" s="5" t="s">
        <v>13</v>
      </c>
      <c r="J122" s="131">
        <v>42</v>
      </c>
      <c r="K122" s="151" t="s">
        <v>207</v>
      </c>
      <c r="L122" s="38"/>
      <c r="M122" s="38"/>
      <c r="N122" s="132">
        <v>58</v>
      </c>
      <c r="O122" s="133" t="s">
        <v>266</v>
      </c>
      <c r="P122" s="79"/>
      <c r="Q122" s="72"/>
      <c r="R122" s="161">
        <v>102</v>
      </c>
      <c r="S122" s="161">
        <v>49</v>
      </c>
      <c r="T122" s="126">
        <v>35</v>
      </c>
      <c r="U122" s="127">
        <v>7.1412037037037028E-4</v>
      </c>
      <c r="V122" s="279"/>
      <c r="W122" s="279"/>
      <c r="X122" s="157"/>
      <c r="Y122" s="177"/>
      <c r="Z122" s="338"/>
      <c r="AA122" s="338"/>
      <c r="AB122" s="261"/>
      <c r="AC122" s="193"/>
      <c r="AD122" s="240"/>
      <c r="AE122" s="240"/>
      <c r="AF122" s="293"/>
      <c r="AG122" s="378"/>
      <c r="AH122" s="352"/>
      <c r="AI122" s="353"/>
      <c r="AJ122" s="305"/>
      <c r="AK122" s="368"/>
      <c r="AN122" s="1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</row>
    <row r="123" spans="1:55" s="95" customFormat="1" x14ac:dyDescent="0.25">
      <c r="A123" s="17">
        <f>SUM(J123,N123,R123,V123,Z123,AD123,AH123)</f>
        <v>201</v>
      </c>
      <c r="B123" s="17">
        <v>121</v>
      </c>
      <c r="C123" s="26">
        <f>SUM(L123,P123,T123,X123,AB123,AF123,AJ123)</f>
        <v>39</v>
      </c>
      <c r="D123" s="5" t="s">
        <v>233</v>
      </c>
      <c r="E123" s="39" t="s">
        <v>53</v>
      </c>
      <c r="F123" s="27" t="s">
        <v>26</v>
      </c>
      <c r="G123" s="27" t="s">
        <v>12</v>
      </c>
      <c r="H123" s="28"/>
      <c r="I123" s="5" t="s">
        <v>13</v>
      </c>
      <c r="J123" s="131">
        <v>42</v>
      </c>
      <c r="K123" s="151" t="s">
        <v>207</v>
      </c>
      <c r="L123" s="38"/>
      <c r="M123" s="38"/>
      <c r="N123" s="132">
        <v>58</v>
      </c>
      <c r="O123" s="133" t="s">
        <v>266</v>
      </c>
      <c r="P123" s="79"/>
      <c r="Q123" s="72"/>
      <c r="R123" s="161">
        <v>101</v>
      </c>
      <c r="S123" s="161">
        <v>50</v>
      </c>
      <c r="T123" s="126">
        <v>39</v>
      </c>
      <c r="U123" s="127">
        <v>7.1412037037037028E-4</v>
      </c>
      <c r="V123" s="279"/>
      <c r="W123" s="279"/>
      <c r="X123" s="157"/>
      <c r="Y123" s="177"/>
      <c r="Z123" s="338"/>
      <c r="AA123" s="338"/>
      <c r="AB123" s="261"/>
      <c r="AC123" s="193"/>
      <c r="AD123" s="240"/>
      <c r="AE123" s="240"/>
      <c r="AF123" s="293"/>
      <c r="AG123" s="378"/>
      <c r="AH123" s="352"/>
      <c r="AI123" s="353"/>
      <c r="AJ123" s="305"/>
      <c r="AK123" s="368"/>
      <c r="AL123" s="93"/>
      <c r="AM123" s="93"/>
      <c r="AN123" s="31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</row>
    <row r="124" spans="1:55" ht="19.5" customHeight="1" x14ac:dyDescent="0.25">
      <c r="A124" s="17">
        <f>SUM(J124,N124,R124,V124,Z124,AD124,AH124)</f>
        <v>200</v>
      </c>
      <c r="B124" s="17">
        <v>122</v>
      </c>
      <c r="C124" s="26">
        <f>SUM(L124,P124,T124,X124,AB124,AF124,AJ124)</f>
        <v>39</v>
      </c>
      <c r="D124" s="5" t="s">
        <v>263</v>
      </c>
      <c r="E124" s="39" t="s">
        <v>53</v>
      </c>
      <c r="F124" s="27" t="s">
        <v>17</v>
      </c>
      <c r="G124" s="27" t="s">
        <v>12</v>
      </c>
      <c r="H124" s="28"/>
      <c r="I124" s="5" t="s">
        <v>13</v>
      </c>
      <c r="J124" s="131">
        <v>42</v>
      </c>
      <c r="K124" s="151" t="s">
        <v>207</v>
      </c>
      <c r="L124" s="38"/>
      <c r="M124" s="38"/>
      <c r="N124" s="132">
        <v>58</v>
      </c>
      <c r="O124" s="133" t="s">
        <v>266</v>
      </c>
      <c r="P124" s="79"/>
      <c r="Q124" s="72"/>
      <c r="R124" s="161">
        <v>100</v>
      </c>
      <c r="S124" s="161">
        <v>51</v>
      </c>
      <c r="T124" s="126">
        <v>39</v>
      </c>
      <c r="U124" s="127">
        <v>7.1527777777777779E-4</v>
      </c>
      <c r="V124" s="279"/>
      <c r="W124" s="279"/>
      <c r="X124" s="157"/>
      <c r="Y124" s="177"/>
      <c r="Z124" s="338"/>
      <c r="AA124" s="338"/>
      <c r="AB124" s="261"/>
      <c r="AC124" s="193"/>
      <c r="AD124" s="240"/>
      <c r="AE124" s="240"/>
      <c r="AF124" s="293"/>
      <c r="AG124" s="378"/>
      <c r="AH124" s="352"/>
      <c r="AI124" s="353"/>
      <c r="AJ124" s="305"/>
      <c r="AK124" s="368"/>
      <c r="AN124" s="3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</row>
    <row r="125" spans="1:55" ht="18" customHeight="1" x14ac:dyDescent="0.25">
      <c r="A125" s="17">
        <f>SUM(J125,N125,R125,V125,Z125,AD125,AH125)</f>
        <v>198</v>
      </c>
      <c r="B125" s="17">
        <v>123</v>
      </c>
      <c r="C125" s="26">
        <f>SUM(L125,P125,T125,X125,AB125,AF125,AJ125)</f>
        <v>32</v>
      </c>
      <c r="D125" s="5" t="s">
        <v>263</v>
      </c>
      <c r="E125" s="39" t="s">
        <v>53</v>
      </c>
      <c r="F125" s="27" t="s">
        <v>17</v>
      </c>
      <c r="G125" s="27" t="s">
        <v>12</v>
      </c>
      <c r="H125" s="28"/>
      <c r="I125" s="5" t="s">
        <v>13</v>
      </c>
      <c r="J125" s="131">
        <v>42</v>
      </c>
      <c r="K125" s="151" t="s">
        <v>207</v>
      </c>
      <c r="L125" s="38"/>
      <c r="M125" s="38"/>
      <c r="N125" s="132">
        <v>58</v>
      </c>
      <c r="O125" s="133" t="s">
        <v>266</v>
      </c>
      <c r="P125" s="79"/>
      <c r="Q125" s="72"/>
      <c r="R125" s="161">
        <v>98</v>
      </c>
      <c r="S125" s="161">
        <v>53</v>
      </c>
      <c r="T125" s="126">
        <v>32</v>
      </c>
      <c r="U125" s="127">
        <v>7.210648148148149E-4</v>
      </c>
      <c r="V125" s="279"/>
      <c r="W125" s="279"/>
      <c r="X125" s="157"/>
      <c r="Y125" s="177"/>
      <c r="Z125" s="338"/>
      <c r="AA125" s="338"/>
      <c r="AB125" s="261"/>
      <c r="AC125" s="193"/>
      <c r="AD125" s="240"/>
      <c r="AE125" s="240"/>
      <c r="AF125" s="293"/>
      <c r="AG125" s="378"/>
      <c r="AH125" s="352"/>
      <c r="AI125" s="353"/>
      <c r="AJ125" s="305"/>
      <c r="AK125" s="368"/>
      <c r="AN125" s="93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</row>
    <row r="126" spans="1:55" x14ac:dyDescent="0.25">
      <c r="A126" s="17">
        <f>SUM(J126,N126,R126,V126,Z126,AD126,AH126)</f>
        <v>197</v>
      </c>
      <c r="B126" s="17">
        <v>124</v>
      </c>
      <c r="C126" s="26">
        <f>SUM(L126,P126,T126,X126,AB126,AF126,AJ126)</f>
        <v>40</v>
      </c>
      <c r="D126" s="5" t="s">
        <v>263</v>
      </c>
      <c r="E126" s="39" t="s">
        <v>53</v>
      </c>
      <c r="F126" s="27" t="s">
        <v>17</v>
      </c>
      <c r="G126" s="27" t="s">
        <v>12</v>
      </c>
      <c r="H126" s="28"/>
      <c r="I126" s="5" t="s">
        <v>13</v>
      </c>
      <c r="J126" s="131">
        <v>42</v>
      </c>
      <c r="K126" s="151" t="s">
        <v>207</v>
      </c>
      <c r="L126" s="38"/>
      <c r="M126" s="38"/>
      <c r="N126" s="132">
        <v>58</v>
      </c>
      <c r="O126" s="133" t="s">
        <v>266</v>
      </c>
      <c r="P126" s="79"/>
      <c r="Q126" s="72"/>
      <c r="R126" s="161">
        <v>97</v>
      </c>
      <c r="S126" s="161">
        <v>54</v>
      </c>
      <c r="T126" s="126">
        <v>40</v>
      </c>
      <c r="U126" s="127">
        <v>7.280092592592593E-4</v>
      </c>
      <c r="V126" s="279"/>
      <c r="W126" s="279"/>
      <c r="X126" s="157"/>
      <c r="Y126" s="177"/>
      <c r="Z126" s="338"/>
      <c r="AA126" s="338"/>
      <c r="AB126" s="261"/>
      <c r="AC126" s="193"/>
      <c r="AD126" s="240"/>
      <c r="AE126" s="240"/>
      <c r="AF126" s="293"/>
      <c r="AG126" s="378"/>
      <c r="AH126" s="352"/>
      <c r="AI126" s="353"/>
      <c r="AJ126" s="305"/>
      <c r="AK126" s="368"/>
      <c r="AN126" s="93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</row>
    <row r="127" spans="1:55" x14ac:dyDescent="0.25">
      <c r="A127" s="17">
        <f>SUM(J127,N127,R127,V127,Z127,AD127,AH127)</f>
        <v>194</v>
      </c>
      <c r="B127" s="17">
        <v>125</v>
      </c>
      <c r="C127" s="26">
        <f>SUM(L127,P127,T127,X127,AB127,AF127,AJ127)</f>
        <v>31</v>
      </c>
      <c r="D127" s="5" t="s">
        <v>263</v>
      </c>
      <c r="E127" s="39" t="s">
        <v>53</v>
      </c>
      <c r="F127" s="27" t="s">
        <v>17</v>
      </c>
      <c r="G127" s="27" t="s">
        <v>12</v>
      </c>
      <c r="H127" s="28"/>
      <c r="I127" s="5" t="s">
        <v>13</v>
      </c>
      <c r="J127" s="131">
        <v>42</v>
      </c>
      <c r="K127" s="151" t="s">
        <v>207</v>
      </c>
      <c r="L127" s="38"/>
      <c r="M127" s="38"/>
      <c r="N127" s="132">
        <v>58</v>
      </c>
      <c r="O127" s="133" t="s">
        <v>266</v>
      </c>
      <c r="P127" s="79"/>
      <c r="Q127" s="72"/>
      <c r="R127" s="161">
        <v>94</v>
      </c>
      <c r="S127" s="161">
        <v>57</v>
      </c>
      <c r="T127" s="126">
        <v>31</v>
      </c>
      <c r="U127" s="127">
        <v>7.326388888888889E-4</v>
      </c>
      <c r="V127" s="279"/>
      <c r="W127" s="279"/>
      <c r="X127" s="157"/>
      <c r="Y127" s="177"/>
      <c r="Z127" s="338"/>
      <c r="AA127" s="338"/>
      <c r="AB127" s="261"/>
      <c r="AC127" s="193"/>
      <c r="AD127" s="240"/>
      <c r="AE127" s="240"/>
      <c r="AF127" s="293"/>
      <c r="AG127" s="378"/>
      <c r="AH127" s="352"/>
      <c r="AI127" s="353"/>
      <c r="AJ127" s="305"/>
      <c r="AK127" s="368"/>
      <c r="AL127" s="93"/>
      <c r="AM127" s="93"/>
      <c r="AN127" s="31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</row>
    <row r="128" spans="1:55" x14ac:dyDescent="0.25">
      <c r="A128" s="17">
        <f>SUM(J128,N128,R128,V128,Z128,AD128,AH128)</f>
        <v>193</v>
      </c>
      <c r="B128" s="17">
        <v>126</v>
      </c>
      <c r="C128" s="26">
        <f>SUM(L128,P128,T128,X128,AB128,AF128,AJ128)</f>
        <v>38</v>
      </c>
      <c r="D128" s="6" t="s">
        <v>237</v>
      </c>
      <c r="E128" s="39" t="s">
        <v>53</v>
      </c>
      <c r="F128" s="27" t="s">
        <v>26</v>
      </c>
      <c r="G128" s="27" t="s">
        <v>12</v>
      </c>
      <c r="H128" s="57"/>
      <c r="I128" s="5" t="s">
        <v>13</v>
      </c>
      <c r="J128" s="131">
        <v>42</v>
      </c>
      <c r="K128" s="151" t="s">
        <v>207</v>
      </c>
      <c r="L128" s="38"/>
      <c r="M128" s="38"/>
      <c r="N128" s="132">
        <v>58</v>
      </c>
      <c r="O128" s="133" t="s">
        <v>266</v>
      </c>
      <c r="P128" s="79"/>
      <c r="Q128" s="72"/>
      <c r="R128" s="161">
        <v>93</v>
      </c>
      <c r="S128" s="161">
        <v>58</v>
      </c>
      <c r="T128" s="126">
        <v>38</v>
      </c>
      <c r="U128" s="127">
        <v>7.337962962962963E-4</v>
      </c>
      <c r="V128" s="279"/>
      <c r="W128" s="279"/>
      <c r="X128" s="157"/>
      <c r="Y128" s="177"/>
      <c r="Z128" s="338"/>
      <c r="AA128" s="338"/>
      <c r="AB128" s="261"/>
      <c r="AC128" s="193"/>
      <c r="AD128" s="240"/>
      <c r="AE128" s="240"/>
      <c r="AF128" s="293"/>
      <c r="AG128" s="378"/>
      <c r="AH128" s="352"/>
      <c r="AI128" s="353"/>
      <c r="AJ128" s="305"/>
      <c r="AK128" s="368"/>
      <c r="AL128" s="93"/>
      <c r="AM128" s="93"/>
      <c r="AN128" s="31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</row>
    <row r="129" spans="1:54" s="36" customFormat="1" x14ac:dyDescent="0.25">
      <c r="A129" s="17">
        <f>SUM(J129,N129,R129,V129,Z129,AD129,AH129)</f>
        <v>192</v>
      </c>
      <c r="B129" s="17">
        <v>127</v>
      </c>
      <c r="C129" s="26">
        <f>SUM(L129,P129,T129,X129,AB129,AF129,AJ129)</f>
        <v>33</v>
      </c>
      <c r="D129" s="5" t="s">
        <v>263</v>
      </c>
      <c r="E129" s="39" t="s">
        <v>53</v>
      </c>
      <c r="F129" s="27" t="s">
        <v>17</v>
      </c>
      <c r="G129" s="27" t="s">
        <v>12</v>
      </c>
      <c r="H129" s="28"/>
      <c r="I129" s="5" t="s">
        <v>13</v>
      </c>
      <c r="J129" s="131">
        <v>42</v>
      </c>
      <c r="K129" s="151" t="s">
        <v>207</v>
      </c>
      <c r="L129" s="38"/>
      <c r="M129" s="38"/>
      <c r="N129" s="132">
        <v>58</v>
      </c>
      <c r="O129" s="133" t="s">
        <v>266</v>
      </c>
      <c r="P129" s="79"/>
      <c r="Q129" s="72"/>
      <c r="R129" s="161">
        <v>92</v>
      </c>
      <c r="S129" s="161">
        <v>59</v>
      </c>
      <c r="T129" s="126">
        <v>33</v>
      </c>
      <c r="U129" s="127">
        <v>7.3726851851851861E-4</v>
      </c>
      <c r="V129" s="279"/>
      <c r="W129" s="279"/>
      <c r="X129" s="157"/>
      <c r="Y129" s="177"/>
      <c r="Z129" s="338"/>
      <c r="AA129" s="338"/>
      <c r="AB129" s="261"/>
      <c r="AC129" s="193"/>
      <c r="AD129" s="240"/>
      <c r="AE129" s="240"/>
      <c r="AF129" s="293"/>
      <c r="AG129" s="378"/>
      <c r="AH129" s="352"/>
      <c r="AI129" s="353"/>
      <c r="AJ129" s="305"/>
      <c r="AK129" s="368"/>
      <c r="AL129" s="11"/>
      <c r="AM129" s="11"/>
      <c r="AN129" s="93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</row>
    <row r="130" spans="1:54" s="36" customFormat="1" x14ac:dyDescent="0.25">
      <c r="A130" s="17">
        <f>SUM(J130,N130,R130,V130,Z130,AD130,AH130)</f>
        <v>190</v>
      </c>
      <c r="B130" s="17">
        <v>128</v>
      </c>
      <c r="C130" s="26">
        <f>SUM(L130,P130,T130,X130,AB130,AF130,AJ130)</f>
        <v>35</v>
      </c>
      <c r="D130" s="5" t="s">
        <v>258</v>
      </c>
      <c r="E130" s="27" t="s">
        <v>66</v>
      </c>
      <c r="F130" s="27" t="s">
        <v>259</v>
      </c>
      <c r="G130" s="27" t="s">
        <v>12</v>
      </c>
      <c r="H130" s="28"/>
      <c r="I130" s="5" t="s">
        <v>13</v>
      </c>
      <c r="J130" s="131">
        <v>42</v>
      </c>
      <c r="K130" s="151" t="s">
        <v>207</v>
      </c>
      <c r="L130" s="38"/>
      <c r="M130" s="38"/>
      <c r="N130" s="132">
        <v>58</v>
      </c>
      <c r="O130" s="133" t="s">
        <v>266</v>
      </c>
      <c r="P130" s="79"/>
      <c r="Q130" s="72"/>
      <c r="R130" s="161">
        <v>90</v>
      </c>
      <c r="S130" s="161">
        <v>61</v>
      </c>
      <c r="T130" s="126">
        <v>35</v>
      </c>
      <c r="U130" s="127">
        <v>7.407407407407407E-4</v>
      </c>
      <c r="V130" s="279"/>
      <c r="W130" s="279"/>
      <c r="X130" s="157"/>
      <c r="Y130" s="177"/>
      <c r="Z130" s="338"/>
      <c r="AA130" s="338"/>
      <c r="AB130" s="261"/>
      <c r="AC130" s="193"/>
      <c r="AD130" s="240"/>
      <c r="AE130" s="240"/>
      <c r="AF130" s="293"/>
      <c r="AG130" s="378"/>
      <c r="AH130" s="352"/>
      <c r="AI130" s="353"/>
      <c r="AJ130" s="305"/>
      <c r="AK130" s="368"/>
      <c r="AL130" s="93"/>
      <c r="AM130" s="93"/>
      <c r="AN130" s="94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</row>
    <row r="131" spans="1:54" s="36" customFormat="1" x14ac:dyDescent="0.25">
      <c r="A131" s="17">
        <f>SUM(J131,N131,R131,V131,Z131,AD131,AH131)</f>
        <v>189</v>
      </c>
      <c r="B131" s="17">
        <v>129</v>
      </c>
      <c r="C131" s="26">
        <f>SUM(L131,P131,T131,X131,AB131,AF131,AJ131)</f>
        <v>83</v>
      </c>
      <c r="D131" s="5" t="s">
        <v>103</v>
      </c>
      <c r="E131" s="39" t="s">
        <v>53</v>
      </c>
      <c r="F131" s="27" t="s">
        <v>26</v>
      </c>
      <c r="G131" s="27" t="s">
        <v>12</v>
      </c>
      <c r="H131" s="28"/>
      <c r="I131" s="5" t="s">
        <v>13</v>
      </c>
      <c r="J131" s="17">
        <v>90</v>
      </c>
      <c r="K131" s="17">
        <v>61</v>
      </c>
      <c r="L131" s="26">
        <v>40</v>
      </c>
      <c r="M131" s="25">
        <v>2.2685185185185189E-4</v>
      </c>
      <c r="N131" s="69">
        <v>99</v>
      </c>
      <c r="O131" s="69">
        <v>52</v>
      </c>
      <c r="P131" s="73">
        <v>43</v>
      </c>
      <c r="Q131" s="72">
        <v>4.5949074074074078E-4</v>
      </c>
      <c r="R131" s="157"/>
      <c r="S131" s="413"/>
      <c r="T131" s="124"/>
      <c r="U131" s="125"/>
      <c r="V131" s="279"/>
      <c r="W131" s="279"/>
      <c r="X131" s="157"/>
      <c r="Y131" s="177"/>
      <c r="Z131" s="338"/>
      <c r="AA131" s="338"/>
      <c r="AB131" s="261"/>
      <c r="AC131" s="193"/>
      <c r="AD131" s="240"/>
      <c r="AE131" s="240"/>
      <c r="AF131" s="293"/>
      <c r="AG131" s="378"/>
      <c r="AH131" s="352"/>
      <c r="AI131" s="353"/>
      <c r="AJ131" s="305"/>
      <c r="AK131" s="368"/>
      <c r="AL131" s="93"/>
      <c r="AM131" s="93"/>
      <c r="AN131" s="11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</row>
    <row r="132" spans="1:54" s="36" customFormat="1" x14ac:dyDescent="0.25">
      <c r="A132" s="17">
        <f>SUM(J132,N132,R132,V132,Z132,AD132,AH132)</f>
        <v>188</v>
      </c>
      <c r="B132" s="17">
        <v>130</v>
      </c>
      <c r="C132" s="26">
        <f>SUM(L132,P132,T132,X132,AB132,AF132,AJ132)</f>
        <v>43</v>
      </c>
      <c r="D132" s="5" t="s">
        <v>175</v>
      </c>
      <c r="E132" s="27" t="s">
        <v>30</v>
      </c>
      <c r="F132" s="27" t="s">
        <v>17</v>
      </c>
      <c r="G132" s="27" t="s">
        <v>12</v>
      </c>
      <c r="H132" s="68"/>
      <c r="I132" s="5" t="s">
        <v>13</v>
      </c>
      <c r="J132" s="131">
        <v>42</v>
      </c>
      <c r="K132" s="151" t="s">
        <v>207</v>
      </c>
      <c r="L132" s="38"/>
      <c r="M132" s="38"/>
      <c r="N132" s="69">
        <v>146</v>
      </c>
      <c r="O132" s="69">
        <v>5</v>
      </c>
      <c r="P132" s="85">
        <v>43</v>
      </c>
      <c r="Q132" s="84">
        <v>3.7037037037037035E-4</v>
      </c>
      <c r="R132" s="161"/>
      <c r="S132" s="161"/>
      <c r="T132" s="126"/>
      <c r="U132" s="125"/>
      <c r="V132" s="279"/>
      <c r="W132" s="279"/>
      <c r="X132" s="157"/>
      <c r="Y132" s="177"/>
      <c r="Z132" s="338"/>
      <c r="AA132" s="338"/>
      <c r="AB132" s="261"/>
      <c r="AC132" s="193"/>
      <c r="AD132" s="240"/>
      <c r="AE132" s="240"/>
      <c r="AF132" s="293"/>
      <c r="AG132" s="378"/>
      <c r="AH132" s="352"/>
      <c r="AI132" s="353"/>
      <c r="AJ132" s="305"/>
      <c r="AK132" s="368"/>
      <c r="AL132" s="31"/>
      <c r="AM132" s="31"/>
      <c r="AN132" s="94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s="36" customFormat="1" x14ac:dyDescent="0.25">
      <c r="A133" s="17">
        <f>SUM(J133,N133,R133,V133,Z133,AD133,AH133)</f>
        <v>186</v>
      </c>
      <c r="B133" s="17">
        <v>131</v>
      </c>
      <c r="C133" s="26">
        <f>SUM(L133,P133,T133,X133,AB133,AF133,AJ133)</f>
        <v>37</v>
      </c>
      <c r="D133" s="31" t="s">
        <v>227</v>
      </c>
      <c r="E133" s="39" t="s">
        <v>53</v>
      </c>
      <c r="F133" s="27" t="s">
        <v>26</v>
      </c>
      <c r="G133" s="27" t="s">
        <v>12</v>
      </c>
      <c r="H133" s="12"/>
      <c r="I133" s="5" t="s">
        <v>13</v>
      </c>
      <c r="J133" s="131">
        <v>42</v>
      </c>
      <c r="K133" s="151" t="s">
        <v>207</v>
      </c>
      <c r="L133" s="38"/>
      <c r="M133" s="38"/>
      <c r="N133" s="132">
        <v>58</v>
      </c>
      <c r="O133" s="133" t="s">
        <v>266</v>
      </c>
      <c r="P133" s="79"/>
      <c r="Q133" s="72"/>
      <c r="R133" s="161">
        <v>86</v>
      </c>
      <c r="S133" s="161">
        <v>65</v>
      </c>
      <c r="T133" s="126">
        <v>37</v>
      </c>
      <c r="U133" s="127">
        <v>7.5694444444444453E-4</v>
      </c>
      <c r="V133" s="279"/>
      <c r="W133" s="279"/>
      <c r="X133" s="157"/>
      <c r="Y133" s="177"/>
      <c r="Z133" s="338"/>
      <c r="AA133" s="338"/>
      <c r="AB133" s="261"/>
      <c r="AC133" s="193"/>
      <c r="AD133" s="240"/>
      <c r="AE133" s="240"/>
      <c r="AF133" s="293"/>
      <c r="AG133" s="378"/>
      <c r="AH133" s="352"/>
      <c r="AI133" s="353"/>
      <c r="AJ133" s="305"/>
      <c r="AK133" s="368"/>
      <c r="AL133" s="31"/>
      <c r="AM133" s="31"/>
      <c r="AN133" s="94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</row>
    <row r="134" spans="1:54" s="36" customFormat="1" x14ac:dyDescent="0.25">
      <c r="A134" s="17">
        <f>SUM(J134,N134,R134,V134,Z134,AD134,AH134)</f>
        <v>186</v>
      </c>
      <c r="B134" s="17">
        <v>132</v>
      </c>
      <c r="C134" s="26">
        <f>SUM(L134,P134,T134,X134,AB134,AF134,AJ134)</f>
        <v>58</v>
      </c>
      <c r="D134" s="5" t="s">
        <v>177</v>
      </c>
      <c r="E134" s="27" t="s">
        <v>11</v>
      </c>
      <c r="F134" s="27" t="s">
        <v>17</v>
      </c>
      <c r="G134" s="27" t="s">
        <v>12</v>
      </c>
      <c r="H134" s="28"/>
      <c r="I134" s="5" t="s">
        <v>13</v>
      </c>
      <c r="J134" s="131">
        <v>42</v>
      </c>
      <c r="K134" s="151" t="s">
        <v>207</v>
      </c>
      <c r="L134" s="38"/>
      <c r="M134" s="38"/>
      <c r="N134" s="69">
        <v>144</v>
      </c>
      <c r="O134" s="69">
        <v>7</v>
      </c>
      <c r="P134" s="73">
        <v>58</v>
      </c>
      <c r="Q134" s="72">
        <v>3.7268518518518526E-4</v>
      </c>
      <c r="R134" s="161"/>
      <c r="S134" s="161"/>
      <c r="T134" s="124"/>
      <c r="U134" s="125"/>
      <c r="V134" s="279"/>
      <c r="W134" s="279"/>
      <c r="X134" s="157"/>
      <c r="Y134" s="177"/>
      <c r="Z134" s="338"/>
      <c r="AA134" s="338"/>
      <c r="AB134" s="261"/>
      <c r="AC134" s="193"/>
      <c r="AD134" s="240"/>
      <c r="AE134" s="240"/>
      <c r="AF134" s="293"/>
      <c r="AG134" s="378"/>
      <c r="AH134" s="352"/>
      <c r="AI134" s="353"/>
      <c r="AJ134" s="305"/>
      <c r="AK134" s="368"/>
      <c r="AL134" s="93"/>
      <c r="AM134" s="93"/>
      <c r="AN134" s="94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s="36" customFormat="1" x14ac:dyDescent="0.25">
      <c r="A135" s="17">
        <f>SUM(J135,N135,R135,V135,Z135,AD135,AH135)</f>
        <v>185</v>
      </c>
      <c r="B135" s="17">
        <v>133</v>
      </c>
      <c r="C135" s="26">
        <f>SUM(L135,P135,T135,X135,AB135,AF135,AJ135)</f>
        <v>44</v>
      </c>
      <c r="D135" s="5" t="s">
        <v>218</v>
      </c>
      <c r="E135" s="27" t="s">
        <v>73</v>
      </c>
      <c r="F135" s="27" t="s">
        <v>217</v>
      </c>
      <c r="G135" s="27" t="s">
        <v>12</v>
      </c>
      <c r="H135" s="40"/>
      <c r="I135" s="5" t="s">
        <v>13</v>
      </c>
      <c r="J135" s="131">
        <v>42</v>
      </c>
      <c r="K135" s="151" t="s">
        <v>207</v>
      </c>
      <c r="L135" s="38"/>
      <c r="M135" s="38"/>
      <c r="N135" s="69">
        <v>143</v>
      </c>
      <c r="O135" s="69">
        <v>8</v>
      </c>
      <c r="P135" s="77">
        <v>44</v>
      </c>
      <c r="Q135" s="76">
        <v>3.7499999999999995E-4</v>
      </c>
      <c r="R135" s="161"/>
      <c r="S135" s="161"/>
      <c r="T135" s="124"/>
      <c r="U135" s="125"/>
      <c r="V135" s="279"/>
      <c r="W135" s="279"/>
      <c r="X135" s="157"/>
      <c r="Y135" s="177"/>
      <c r="Z135" s="338"/>
      <c r="AA135" s="338"/>
      <c r="AB135" s="261"/>
      <c r="AC135" s="193"/>
      <c r="AD135" s="240"/>
      <c r="AE135" s="240"/>
      <c r="AF135" s="293"/>
      <c r="AG135" s="378"/>
      <c r="AH135" s="352"/>
      <c r="AI135" s="353"/>
      <c r="AJ135" s="305"/>
      <c r="AK135" s="368"/>
      <c r="AL135" s="11"/>
      <c r="AM135" s="11"/>
      <c r="AN135" s="92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s="36" customFormat="1" x14ac:dyDescent="0.25">
      <c r="A136" s="17">
        <f>SUM(J136,N136,R136,V136,Z136,AD136,AH136)</f>
        <v>184</v>
      </c>
      <c r="B136" s="17">
        <v>134</v>
      </c>
      <c r="C136" s="26">
        <f>SUM(L136,P136,T136,X136,AB136,AF136,AJ136)</f>
        <v>41</v>
      </c>
      <c r="D136" s="6" t="s">
        <v>250</v>
      </c>
      <c r="E136" s="39" t="s">
        <v>53</v>
      </c>
      <c r="F136" s="27" t="s">
        <v>26</v>
      </c>
      <c r="G136" s="27" t="s">
        <v>12</v>
      </c>
      <c r="H136" s="57"/>
      <c r="I136" s="5" t="s">
        <v>13</v>
      </c>
      <c r="J136" s="131">
        <v>42</v>
      </c>
      <c r="K136" s="151" t="s">
        <v>207</v>
      </c>
      <c r="L136" s="38"/>
      <c r="M136" s="38"/>
      <c r="N136" s="132">
        <v>58</v>
      </c>
      <c r="O136" s="133" t="s">
        <v>266</v>
      </c>
      <c r="P136" s="79"/>
      <c r="Q136" s="72"/>
      <c r="R136" s="161">
        <v>84</v>
      </c>
      <c r="S136" s="161">
        <v>67</v>
      </c>
      <c r="T136" s="126">
        <v>41</v>
      </c>
      <c r="U136" s="127">
        <v>7.5925925925925911E-4</v>
      </c>
      <c r="V136" s="279"/>
      <c r="W136" s="279"/>
      <c r="X136" s="157"/>
      <c r="Y136" s="177"/>
      <c r="Z136" s="338"/>
      <c r="AA136" s="338"/>
      <c r="AB136" s="261"/>
      <c r="AC136" s="193"/>
      <c r="AD136" s="240"/>
      <c r="AE136" s="240"/>
      <c r="AF136" s="293"/>
      <c r="AG136" s="378"/>
      <c r="AH136" s="352"/>
      <c r="AI136" s="353"/>
      <c r="AJ136" s="305"/>
      <c r="AK136" s="368"/>
      <c r="AL136" s="31"/>
      <c r="AM136" s="31"/>
      <c r="AN136" s="92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7">
        <f>SUM(J137,N137,R137,V137,Z137,AD137,AH137)</f>
        <v>183</v>
      </c>
      <c r="B137" s="17">
        <v>135</v>
      </c>
      <c r="C137" s="26">
        <f>SUM(L137,P137,T137,X137,AB137,AF137,AJ137)</f>
        <v>31</v>
      </c>
      <c r="D137" s="55" t="s">
        <v>264</v>
      </c>
      <c r="E137" s="56" t="s">
        <v>53</v>
      </c>
      <c r="F137" s="56" t="s">
        <v>26</v>
      </c>
      <c r="G137" s="56" t="s">
        <v>12</v>
      </c>
      <c r="H137" s="57"/>
      <c r="I137" s="55" t="s">
        <v>13</v>
      </c>
      <c r="J137" s="131">
        <v>42</v>
      </c>
      <c r="K137" s="151" t="s">
        <v>207</v>
      </c>
      <c r="L137" s="38"/>
      <c r="M137" s="38"/>
      <c r="N137" s="132">
        <v>58</v>
      </c>
      <c r="O137" s="133" t="s">
        <v>266</v>
      </c>
      <c r="P137" s="79"/>
      <c r="Q137" s="72"/>
      <c r="R137" s="161">
        <v>83</v>
      </c>
      <c r="S137" s="161">
        <v>68</v>
      </c>
      <c r="T137" s="126">
        <v>31</v>
      </c>
      <c r="U137" s="127">
        <v>7.6273148148148153E-4</v>
      </c>
      <c r="V137" s="281"/>
      <c r="W137" s="281"/>
      <c r="X137" s="434"/>
      <c r="Y137" s="178"/>
      <c r="Z137" s="339"/>
      <c r="AA137" s="339"/>
      <c r="AB137" s="265"/>
      <c r="AC137" s="194"/>
      <c r="AD137" s="241"/>
      <c r="AE137" s="241"/>
      <c r="AF137" s="296"/>
      <c r="AG137" s="379"/>
      <c r="AH137" s="358"/>
      <c r="AI137" s="410"/>
      <c r="AJ137" s="407"/>
      <c r="AK137" s="371"/>
      <c r="AL137" s="94"/>
      <c r="AM137" s="94"/>
      <c r="AN137" s="94"/>
    </row>
    <row r="138" spans="1:54" s="36" customFormat="1" ht="18.75" customHeight="1" x14ac:dyDescent="0.25">
      <c r="A138" s="17">
        <f>SUM(J138,N138,R138,V138,Z138,AD138,AH138)</f>
        <v>182</v>
      </c>
      <c r="B138" s="17">
        <v>136</v>
      </c>
      <c r="C138" s="26">
        <f>SUM(L138,P138,T138,X138,AB138,AF138,AJ138)</f>
        <v>32</v>
      </c>
      <c r="D138" s="5" t="s">
        <v>263</v>
      </c>
      <c r="E138" s="39" t="s">
        <v>53</v>
      </c>
      <c r="F138" s="27" t="s">
        <v>17</v>
      </c>
      <c r="G138" s="27" t="s">
        <v>12</v>
      </c>
      <c r="H138" s="28"/>
      <c r="I138" s="5" t="s">
        <v>13</v>
      </c>
      <c r="J138" s="131">
        <v>42</v>
      </c>
      <c r="K138" s="151" t="s">
        <v>207</v>
      </c>
      <c r="L138" s="38"/>
      <c r="M138" s="38"/>
      <c r="N138" s="132">
        <v>58</v>
      </c>
      <c r="O138" s="133" t="s">
        <v>266</v>
      </c>
      <c r="P138" s="79"/>
      <c r="Q138" s="72"/>
      <c r="R138" s="161">
        <v>82</v>
      </c>
      <c r="S138" s="161">
        <v>69</v>
      </c>
      <c r="T138" s="126">
        <v>32</v>
      </c>
      <c r="U138" s="127">
        <v>7.6273148148148153E-4</v>
      </c>
      <c r="V138" s="279"/>
      <c r="W138" s="279"/>
      <c r="X138" s="157"/>
      <c r="Y138" s="177"/>
      <c r="Z138" s="338"/>
      <c r="AA138" s="338"/>
      <c r="AB138" s="261"/>
      <c r="AC138" s="193"/>
      <c r="AD138" s="240"/>
      <c r="AE138" s="240"/>
      <c r="AF138" s="293"/>
      <c r="AG138" s="378"/>
      <c r="AH138" s="352"/>
      <c r="AI138" s="353"/>
      <c r="AJ138" s="305"/>
      <c r="AK138" s="368"/>
      <c r="AL138" s="94"/>
      <c r="AM138" s="94"/>
      <c r="AN138" s="95"/>
    </row>
    <row r="139" spans="1:54" x14ac:dyDescent="0.25">
      <c r="A139" s="17">
        <f>SUM(J139,N139,R139,V139,Z139,AD139,AH139)</f>
        <v>179</v>
      </c>
      <c r="B139" s="17">
        <v>137</v>
      </c>
      <c r="C139" s="26">
        <f>SUM(L139,P139,T139,X139,AB139,AF139,AJ139)</f>
        <v>34</v>
      </c>
      <c r="D139" s="5" t="s">
        <v>246</v>
      </c>
      <c r="E139" s="39" t="s">
        <v>53</v>
      </c>
      <c r="F139" s="27" t="s">
        <v>26</v>
      </c>
      <c r="G139" s="27" t="s">
        <v>12</v>
      </c>
      <c r="H139" s="28"/>
      <c r="I139" s="5" t="s">
        <v>13</v>
      </c>
      <c r="J139" s="131">
        <v>42</v>
      </c>
      <c r="K139" s="151" t="s">
        <v>207</v>
      </c>
      <c r="L139" s="38"/>
      <c r="M139" s="38"/>
      <c r="N139" s="132">
        <v>58</v>
      </c>
      <c r="O139" s="133" t="s">
        <v>266</v>
      </c>
      <c r="P139" s="79"/>
      <c r="Q139" s="72"/>
      <c r="R139" s="161">
        <v>79</v>
      </c>
      <c r="S139" s="161">
        <v>72</v>
      </c>
      <c r="T139" s="126">
        <v>34</v>
      </c>
      <c r="U139" s="127">
        <v>7.7893518518518513E-4</v>
      </c>
      <c r="V139" s="279"/>
      <c r="W139" s="279"/>
      <c r="X139" s="157"/>
      <c r="Y139" s="177"/>
      <c r="Z139" s="338"/>
      <c r="AA139" s="338"/>
      <c r="AB139" s="261"/>
      <c r="AC139" s="193"/>
      <c r="AD139" s="240"/>
      <c r="AE139" s="240"/>
      <c r="AF139" s="293"/>
      <c r="AG139" s="378"/>
      <c r="AH139" s="352"/>
      <c r="AI139" s="353"/>
      <c r="AJ139" s="305"/>
      <c r="AK139" s="368"/>
      <c r="AL139" s="92"/>
      <c r="AM139" s="92"/>
      <c r="AN139" s="95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</row>
    <row r="140" spans="1:54" s="95" customFormat="1" ht="18.75" customHeight="1" x14ac:dyDescent="0.25">
      <c r="A140" s="17">
        <f>SUM(J140,N140,R140,V140,Z140,AD140,AH140)</f>
        <v>178</v>
      </c>
      <c r="B140" s="17">
        <v>138</v>
      </c>
      <c r="C140" s="26">
        <f>SUM(L140,P140,T140,X140,AB140,AF140,AJ140)</f>
        <v>41</v>
      </c>
      <c r="D140" s="5" t="s">
        <v>238</v>
      </c>
      <c r="E140" s="39" t="s">
        <v>53</v>
      </c>
      <c r="F140" s="27" t="s">
        <v>26</v>
      </c>
      <c r="G140" s="27" t="s">
        <v>12</v>
      </c>
      <c r="H140" s="28"/>
      <c r="I140" s="5" t="s">
        <v>13</v>
      </c>
      <c r="J140" s="131">
        <v>42</v>
      </c>
      <c r="K140" s="151" t="s">
        <v>207</v>
      </c>
      <c r="L140" s="38"/>
      <c r="M140" s="38"/>
      <c r="N140" s="132">
        <v>58</v>
      </c>
      <c r="O140" s="133" t="s">
        <v>266</v>
      </c>
      <c r="P140" s="79"/>
      <c r="Q140" s="72"/>
      <c r="R140" s="161">
        <v>78</v>
      </c>
      <c r="S140" s="161">
        <v>73</v>
      </c>
      <c r="T140" s="126">
        <v>41</v>
      </c>
      <c r="U140" s="127">
        <v>7.8472222222222214E-4</v>
      </c>
      <c r="V140" s="279"/>
      <c r="W140" s="279"/>
      <c r="X140" s="157"/>
      <c r="Y140" s="177"/>
      <c r="Z140" s="338"/>
      <c r="AA140" s="338"/>
      <c r="AB140" s="261"/>
      <c r="AC140" s="193"/>
      <c r="AD140" s="240"/>
      <c r="AE140" s="240"/>
      <c r="AF140" s="293"/>
      <c r="AG140" s="378"/>
      <c r="AH140" s="352"/>
      <c r="AI140" s="353"/>
      <c r="AJ140" s="305"/>
      <c r="AK140" s="368"/>
      <c r="AL140" s="92"/>
      <c r="AM140" s="92"/>
      <c r="AN140" s="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</row>
    <row r="141" spans="1:54" s="95" customFormat="1" ht="18.75" customHeight="1" x14ac:dyDescent="0.25">
      <c r="A141" s="17">
        <f>SUM(J141,N141,R141,V141,Z141,AD141,AH141)</f>
        <v>176</v>
      </c>
      <c r="B141" s="17">
        <v>139</v>
      </c>
      <c r="C141" s="26">
        <f>SUM(L141,P141,T141,X141,AB141,AF141,AJ141)</f>
        <v>39</v>
      </c>
      <c r="D141" s="5" t="s">
        <v>251</v>
      </c>
      <c r="E141" s="27" t="s">
        <v>66</v>
      </c>
      <c r="F141" s="27" t="s">
        <v>17</v>
      </c>
      <c r="G141" s="27" t="s">
        <v>12</v>
      </c>
      <c r="H141" s="28"/>
      <c r="I141" s="5" t="s">
        <v>13</v>
      </c>
      <c r="J141" s="131">
        <v>42</v>
      </c>
      <c r="K141" s="151" t="s">
        <v>207</v>
      </c>
      <c r="L141" s="38"/>
      <c r="M141" s="38"/>
      <c r="N141" s="132">
        <v>58</v>
      </c>
      <c r="O141" s="133" t="s">
        <v>266</v>
      </c>
      <c r="P141" s="79"/>
      <c r="Q141" s="72"/>
      <c r="R141" s="161">
        <v>76</v>
      </c>
      <c r="S141" s="161">
        <v>75</v>
      </c>
      <c r="T141" s="126">
        <v>39</v>
      </c>
      <c r="U141" s="127">
        <v>7.8703703703703705E-4</v>
      </c>
      <c r="V141" s="279"/>
      <c r="W141" s="279"/>
      <c r="X141" s="157"/>
      <c r="Y141" s="177"/>
      <c r="Z141" s="338"/>
      <c r="AA141" s="338"/>
      <c r="AB141" s="261"/>
      <c r="AC141" s="193"/>
      <c r="AD141" s="240"/>
      <c r="AE141" s="240"/>
      <c r="AF141" s="293"/>
      <c r="AG141" s="378"/>
      <c r="AH141" s="352"/>
      <c r="AI141" s="353"/>
      <c r="AJ141" s="305"/>
      <c r="AK141" s="368"/>
      <c r="AN141" s="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</row>
    <row r="142" spans="1:54" s="95" customFormat="1" ht="18.75" customHeight="1" x14ac:dyDescent="0.25">
      <c r="A142" s="414">
        <f>SUM(J142,N142,R142,V142,Z142,AD142,AH142)</f>
        <v>176</v>
      </c>
      <c r="B142" s="17">
        <v>140</v>
      </c>
      <c r="C142" s="415">
        <f>SUM(L142,P142,T142,X142,AB142,AF142,AJ142)</f>
        <v>90</v>
      </c>
      <c r="D142" s="416" t="s">
        <v>221</v>
      </c>
      <c r="E142" s="417" t="s">
        <v>39</v>
      </c>
      <c r="F142" s="429" t="s">
        <v>45</v>
      </c>
      <c r="G142" s="417" t="s">
        <v>87</v>
      </c>
      <c r="H142" s="418" t="str">
        <f>E142</f>
        <v>MASTER D</v>
      </c>
      <c r="I142" s="416" t="s">
        <v>13</v>
      </c>
      <c r="J142" s="17">
        <v>82</v>
      </c>
      <c r="K142" s="17">
        <v>69</v>
      </c>
      <c r="L142" s="48">
        <v>49</v>
      </c>
      <c r="M142" s="47">
        <v>2.3032407407407409E-4</v>
      </c>
      <c r="N142" s="69">
        <v>94</v>
      </c>
      <c r="O142" s="69">
        <v>57</v>
      </c>
      <c r="P142" s="116">
        <v>41</v>
      </c>
      <c r="Q142" s="117">
        <v>4.6643518518518518E-4</v>
      </c>
      <c r="R142" s="161"/>
      <c r="S142" s="161"/>
      <c r="T142" s="145"/>
      <c r="U142" s="125"/>
      <c r="V142" s="281"/>
      <c r="W142" s="281"/>
      <c r="X142" s="434"/>
      <c r="Y142" s="178"/>
      <c r="Z142" s="339"/>
      <c r="AA142" s="339"/>
      <c r="AB142" s="265"/>
      <c r="AC142" s="194"/>
      <c r="AD142" s="241"/>
      <c r="AE142" s="241"/>
      <c r="AF142" s="296"/>
      <c r="AG142" s="379"/>
      <c r="AH142" s="358"/>
      <c r="AI142" s="410"/>
      <c r="AJ142" s="407"/>
      <c r="AK142" s="371"/>
      <c r="AN142" s="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</row>
    <row r="143" spans="1:54" s="95" customFormat="1" x14ac:dyDescent="0.25">
      <c r="A143" s="17">
        <f>SUM(J143,N143,R143,V143,Z143,AD143,AH143)</f>
        <v>175</v>
      </c>
      <c r="B143" s="17">
        <v>141</v>
      </c>
      <c r="C143" s="26">
        <f>SUM(L143,P143,T143,X143,AB143,AF143,AJ143)</f>
        <v>40</v>
      </c>
      <c r="D143" s="6" t="s">
        <v>243</v>
      </c>
      <c r="E143" s="39" t="s">
        <v>53</v>
      </c>
      <c r="F143" s="27" t="s">
        <v>26</v>
      </c>
      <c r="G143" s="27" t="s">
        <v>12</v>
      </c>
      <c r="H143" s="28"/>
      <c r="I143" s="5" t="s">
        <v>13</v>
      </c>
      <c r="J143" s="131">
        <v>42</v>
      </c>
      <c r="K143" s="151" t="s">
        <v>207</v>
      </c>
      <c r="L143" s="38"/>
      <c r="M143" s="38"/>
      <c r="N143" s="132">
        <v>58</v>
      </c>
      <c r="O143" s="133" t="s">
        <v>266</v>
      </c>
      <c r="P143" s="79"/>
      <c r="Q143" s="72"/>
      <c r="R143" s="161">
        <v>75</v>
      </c>
      <c r="S143" s="161">
        <v>76</v>
      </c>
      <c r="T143" s="126">
        <v>40</v>
      </c>
      <c r="U143" s="127">
        <v>7.8935185185185185E-4</v>
      </c>
      <c r="V143" s="279"/>
      <c r="W143" s="279"/>
      <c r="X143" s="157"/>
      <c r="Y143" s="177"/>
      <c r="Z143" s="338"/>
      <c r="AA143" s="338"/>
      <c r="AB143" s="261"/>
      <c r="AC143" s="193"/>
      <c r="AD143" s="240"/>
      <c r="AE143" s="240"/>
      <c r="AF143" s="293"/>
      <c r="AG143" s="378"/>
      <c r="AH143" s="352"/>
      <c r="AI143" s="353"/>
      <c r="AJ143" s="305"/>
      <c r="AK143" s="368"/>
      <c r="AL143" s="6"/>
      <c r="AM143" s="6"/>
      <c r="AN143" s="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</row>
    <row r="144" spans="1:54" ht="18.75" customHeight="1" x14ac:dyDescent="0.25">
      <c r="A144" s="17">
        <f>SUM(J144,N144,R144,V144,Z144,AD144,AH144)</f>
        <v>174</v>
      </c>
      <c r="B144" s="17">
        <v>142</v>
      </c>
      <c r="C144" s="26">
        <f>SUM(L144,P144,T144,X144,AB144,AF144,AJ144)</f>
        <v>37</v>
      </c>
      <c r="D144" s="5" t="s">
        <v>263</v>
      </c>
      <c r="E144" s="39" t="s">
        <v>53</v>
      </c>
      <c r="F144" s="27" t="s">
        <v>17</v>
      </c>
      <c r="G144" s="27" t="s">
        <v>12</v>
      </c>
      <c r="H144" s="28"/>
      <c r="I144" s="5" t="s">
        <v>13</v>
      </c>
      <c r="J144" s="131">
        <v>42</v>
      </c>
      <c r="K144" s="151" t="s">
        <v>207</v>
      </c>
      <c r="L144" s="38"/>
      <c r="M144" s="38"/>
      <c r="N144" s="132">
        <v>58</v>
      </c>
      <c r="O144" s="133" t="s">
        <v>266</v>
      </c>
      <c r="P144" s="79"/>
      <c r="Q144" s="72"/>
      <c r="R144" s="161">
        <v>74</v>
      </c>
      <c r="S144" s="161">
        <v>77</v>
      </c>
      <c r="T144" s="126">
        <v>37</v>
      </c>
      <c r="U144" s="127">
        <v>7.9629629629629636E-4</v>
      </c>
      <c r="V144" s="279"/>
      <c r="W144" s="279"/>
      <c r="X144" s="157"/>
      <c r="Y144" s="177"/>
      <c r="Z144" s="338"/>
      <c r="AA144" s="338"/>
      <c r="AB144" s="261"/>
      <c r="AC144" s="193"/>
      <c r="AD144" s="240"/>
      <c r="AE144" s="240"/>
      <c r="AF144" s="293"/>
      <c r="AG144" s="378"/>
      <c r="AH144" s="352"/>
      <c r="AI144" s="353"/>
      <c r="AJ144" s="305"/>
      <c r="AK144" s="368"/>
      <c r="AN144" s="36"/>
    </row>
    <row r="145" spans="1:54" s="95" customFormat="1" ht="18.75" customHeight="1" x14ac:dyDescent="0.25">
      <c r="A145" s="17">
        <f>SUM(J145,N145,R145,V145,Z145,AD145,AH145)</f>
        <v>174</v>
      </c>
      <c r="B145" s="17">
        <v>143</v>
      </c>
      <c r="C145" s="26">
        <f>SUM(L145,P145,T145,X145,AB145,AF145,AJ145)</f>
        <v>98</v>
      </c>
      <c r="D145" s="5" t="s">
        <v>139</v>
      </c>
      <c r="E145" s="27" t="s">
        <v>66</v>
      </c>
      <c r="F145" s="27" t="s">
        <v>17</v>
      </c>
      <c r="G145" s="27" t="s">
        <v>12</v>
      </c>
      <c r="H145" s="28"/>
      <c r="I145" s="5" t="s">
        <v>13</v>
      </c>
      <c r="J145" s="17">
        <v>57</v>
      </c>
      <c r="K145" s="17">
        <v>94</v>
      </c>
      <c r="L145" s="26">
        <v>36</v>
      </c>
      <c r="M145" s="25">
        <v>2.7314814814814818E-4</v>
      </c>
      <c r="N145" s="69">
        <v>67</v>
      </c>
      <c r="O145" s="69">
        <v>84</v>
      </c>
      <c r="P145" s="73">
        <v>30</v>
      </c>
      <c r="Q145" s="72">
        <v>5.9490740740740739E-4</v>
      </c>
      <c r="R145" s="161">
        <v>50</v>
      </c>
      <c r="S145" s="161">
        <v>101</v>
      </c>
      <c r="T145" s="126">
        <v>32</v>
      </c>
      <c r="U145" s="127">
        <v>8.4837962962962959E-4</v>
      </c>
      <c r="V145" s="279"/>
      <c r="W145" s="279"/>
      <c r="X145" s="157"/>
      <c r="Y145" s="177"/>
      <c r="Z145" s="338"/>
      <c r="AA145" s="338"/>
      <c r="AB145" s="261"/>
      <c r="AC145" s="193"/>
      <c r="AD145" s="240"/>
      <c r="AE145" s="240"/>
      <c r="AF145" s="293"/>
      <c r="AG145" s="378"/>
      <c r="AH145" s="352"/>
      <c r="AI145" s="353"/>
      <c r="AJ145" s="305"/>
      <c r="AK145" s="368"/>
      <c r="AL145" s="6"/>
      <c r="AM145" s="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</row>
    <row r="146" spans="1:54" x14ac:dyDescent="0.25">
      <c r="A146" s="17">
        <f>SUM(J146,N146,R146,V146,Z146,AD146,AH146)</f>
        <v>172</v>
      </c>
      <c r="B146" s="17">
        <v>144</v>
      </c>
      <c r="C146" s="26">
        <f>SUM(L146,P146,T146,X146,AB146,AF146,AJ146)</f>
        <v>37</v>
      </c>
      <c r="D146" s="5" t="s">
        <v>223</v>
      </c>
      <c r="E146" s="39" t="s">
        <v>53</v>
      </c>
      <c r="F146" s="27" t="s">
        <v>26</v>
      </c>
      <c r="G146" s="27" t="s">
        <v>12</v>
      </c>
      <c r="H146" s="28"/>
      <c r="I146" s="5" t="s">
        <v>13</v>
      </c>
      <c r="J146" s="131">
        <v>42</v>
      </c>
      <c r="K146" s="151" t="s">
        <v>207</v>
      </c>
      <c r="L146" s="38"/>
      <c r="M146" s="38"/>
      <c r="N146" s="132">
        <v>58</v>
      </c>
      <c r="O146" s="133" t="s">
        <v>266</v>
      </c>
      <c r="P146" s="79"/>
      <c r="Q146" s="72"/>
      <c r="R146" s="161">
        <v>72</v>
      </c>
      <c r="S146" s="161">
        <v>79</v>
      </c>
      <c r="T146" s="126">
        <v>37</v>
      </c>
      <c r="U146" s="127">
        <v>7.9861111111111105E-4</v>
      </c>
      <c r="V146" s="279"/>
      <c r="W146" s="279"/>
      <c r="X146" s="157"/>
      <c r="Y146" s="177"/>
      <c r="Z146" s="338"/>
      <c r="AA146" s="338"/>
      <c r="AB146" s="261"/>
      <c r="AC146" s="193"/>
      <c r="AD146" s="240"/>
      <c r="AE146" s="240"/>
      <c r="AF146" s="293"/>
      <c r="AG146" s="378"/>
      <c r="AH146" s="352"/>
      <c r="AI146" s="353"/>
      <c r="AJ146" s="305"/>
      <c r="AK146" s="368"/>
      <c r="AN146" s="36"/>
    </row>
    <row r="147" spans="1:54" x14ac:dyDescent="0.25">
      <c r="A147" s="17">
        <f>SUM(J147,N147,R147,V147,Z147,AD147,AH147)</f>
        <v>172</v>
      </c>
      <c r="B147" s="17">
        <v>145</v>
      </c>
      <c r="C147" s="26">
        <f>SUM(L147,P147,T147,X147,AB147,AF147,AJ147)</f>
        <v>43</v>
      </c>
      <c r="D147" s="6" t="s">
        <v>182</v>
      </c>
      <c r="E147" s="39" t="s">
        <v>11</v>
      </c>
      <c r="F147" s="39" t="s">
        <v>22</v>
      </c>
      <c r="G147" s="39" t="s">
        <v>12</v>
      </c>
      <c r="H147" s="40"/>
      <c r="I147" s="5" t="s">
        <v>13</v>
      </c>
      <c r="J147" s="131">
        <v>42</v>
      </c>
      <c r="K147" s="151" t="s">
        <v>207</v>
      </c>
      <c r="L147" s="38"/>
      <c r="M147" s="38"/>
      <c r="N147" s="69">
        <v>130</v>
      </c>
      <c r="O147" s="69">
        <v>21</v>
      </c>
      <c r="P147" s="73">
        <v>43</v>
      </c>
      <c r="Q147" s="72">
        <v>4.0277777777777773E-4</v>
      </c>
      <c r="R147" s="161"/>
      <c r="S147" s="161"/>
      <c r="T147" s="124"/>
      <c r="U147" s="125"/>
      <c r="V147" s="279"/>
      <c r="W147" s="279"/>
      <c r="X147" s="157"/>
      <c r="Y147" s="177"/>
      <c r="Z147" s="338"/>
      <c r="AA147" s="338"/>
      <c r="AB147" s="261"/>
      <c r="AC147" s="193"/>
      <c r="AD147" s="240"/>
      <c r="AE147" s="240"/>
      <c r="AF147" s="293"/>
      <c r="AG147" s="378"/>
      <c r="AH147" s="352"/>
      <c r="AI147" s="353"/>
      <c r="AJ147" s="305"/>
      <c r="AK147" s="368"/>
      <c r="AN147" s="36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</row>
    <row r="148" spans="1:54" x14ac:dyDescent="0.25">
      <c r="A148" s="17">
        <f>SUM(J148,N148,R148,V148,Z148,AD148,AH148)</f>
        <v>169</v>
      </c>
      <c r="B148" s="17">
        <v>146</v>
      </c>
      <c r="C148" s="26">
        <f>SUM(L148,P148,T148,X148,AB148,AF148,AJ148)</f>
        <v>40</v>
      </c>
      <c r="D148" s="5" t="s">
        <v>263</v>
      </c>
      <c r="E148" s="39" t="s">
        <v>53</v>
      </c>
      <c r="F148" s="27" t="s">
        <v>17</v>
      </c>
      <c r="G148" s="27" t="s">
        <v>12</v>
      </c>
      <c r="H148" s="28"/>
      <c r="I148" s="5" t="s">
        <v>13</v>
      </c>
      <c r="J148" s="131">
        <v>42</v>
      </c>
      <c r="K148" s="151" t="s">
        <v>207</v>
      </c>
      <c r="L148" s="38"/>
      <c r="M148" s="38"/>
      <c r="N148" s="132">
        <v>58</v>
      </c>
      <c r="O148" s="133" t="s">
        <v>266</v>
      </c>
      <c r="P148" s="79"/>
      <c r="Q148" s="72"/>
      <c r="R148" s="161">
        <v>69</v>
      </c>
      <c r="S148" s="161">
        <v>82</v>
      </c>
      <c r="T148" s="126">
        <v>40</v>
      </c>
      <c r="U148" s="127">
        <v>7.9976851851851856E-4</v>
      </c>
      <c r="V148" s="279"/>
      <c r="W148" s="279"/>
      <c r="X148" s="157"/>
      <c r="Y148" s="177"/>
      <c r="Z148" s="338"/>
      <c r="AA148" s="338"/>
      <c r="AB148" s="261"/>
      <c r="AC148" s="193"/>
      <c r="AD148" s="240"/>
      <c r="AE148" s="240"/>
      <c r="AF148" s="293"/>
      <c r="AG148" s="378"/>
      <c r="AH148" s="352"/>
      <c r="AI148" s="353"/>
      <c r="AJ148" s="305"/>
      <c r="AK148" s="368"/>
      <c r="AL148" s="36"/>
      <c r="AM148" s="36"/>
      <c r="AN148" s="36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</row>
    <row r="149" spans="1:54" x14ac:dyDescent="0.25">
      <c r="A149" s="17">
        <f>SUM(J149,N149,R149,V149,Z149,AD149,AH149)</f>
        <v>169</v>
      </c>
      <c r="B149" s="17">
        <v>147</v>
      </c>
      <c r="C149" s="26">
        <f>SUM(L149,P149,T149,X149,AB149,AF149,AJ149)</f>
        <v>45</v>
      </c>
      <c r="D149" s="5" t="s">
        <v>183</v>
      </c>
      <c r="E149" s="27" t="s">
        <v>11</v>
      </c>
      <c r="F149" s="27" t="s">
        <v>179</v>
      </c>
      <c r="G149" s="27" t="s">
        <v>12</v>
      </c>
      <c r="H149" s="28"/>
      <c r="I149" s="5" t="s">
        <v>13</v>
      </c>
      <c r="J149" s="131">
        <v>42</v>
      </c>
      <c r="K149" s="151" t="s">
        <v>207</v>
      </c>
      <c r="L149" s="38"/>
      <c r="M149" s="38"/>
      <c r="N149" s="69">
        <v>127</v>
      </c>
      <c r="O149" s="69">
        <v>24</v>
      </c>
      <c r="P149" s="73">
        <v>45</v>
      </c>
      <c r="Q149" s="72">
        <v>4.1087962962962958E-4</v>
      </c>
      <c r="R149" s="161"/>
      <c r="S149" s="161"/>
      <c r="T149" s="124"/>
      <c r="U149" s="125"/>
      <c r="V149" s="279"/>
      <c r="W149" s="279"/>
      <c r="X149" s="157"/>
      <c r="Y149" s="177"/>
      <c r="Z149" s="338"/>
      <c r="AA149" s="338"/>
      <c r="AB149" s="261"/>
      <c r="AC149" s="193"/>
      <c r="AD149" s="240"/>
      <c r="AE149" s="240"/>
      <c r="AF149" s="293"/>
      <c r="AG149" s="378"/>
      <c r="AH149" s="352"/>
      <c r="AI149" s="353"/>
      <c r="AJ149" s="305"/>
      <c r="AK149" s="368"/>
      <c r="AL149" s="36"/>
      <c r="AM149" s="36"/>
      <c r="AN149" s="36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</row>
    <row r="150" spans="1:54" x14ac:dyDescent="0.25">
      <c r="A150" s="17">
        <f>SUM(J150,N150,R150,V150,Z150,AD150,AH150)</f>
        <v>166</v>
      </c>
      <c r="B150" s="17">
        <v>148</v>
      </c>
      <c r="C150" s="26">
        <f>SUM(L150,P150,T150,X150,AB150,AF150,AJ150)</f>
        <v>35</v>
      </c>
      <c r="D150" s="5" t="s">
        <v>263</v>
      </c>
      <c r="E150" s="39" t="s">
        <v>53</v>
      </c>
      <c r="F150" s="27" t="s">
        <v>17</v>
      </c>
      <c r="G150" s="27" t="s">
        <v>12</v>
      </c>
      <c r="H150" s="28"/>
      <c r="I150" s="5" t="s">
        <v>13</v>
      </c>
      <c r="J150" s="131">
        <v>42</v>
      </c>
      <c r="K150" s="151" t="s">
        <v>207</v>
      </c>
      <c r="L150" s="38"/>
      <c r="M150" s="38"/>
      <c r="N150" s="132">
        <v>58</v>
      </c>
      <c r="O150" s="133" t="s">
        <v>266</v>
      </c>
      <c r="P150" s="79"/>
      <c r="Q150" s="72"/>
      <c r="R150" s="161">
        <v>66</v>
      </c>
      <c r="S150" s="161">
        <v>85</v>
      </c>
      <c r="T150" s="126">
        <v>35</v>
      </c>
      <c r="U150" s="127">
        <v>8.0902777777777787E-4</v>
      </c>
      <c r="V150" s="279"/>
      <c r="W150" s="279"/>
      <c r="X150" s="157"/>
      <c r="Y150" s="177"/>
      <c r="Z150" s="338"/>
      <c r="AA150" s="338"/>
      <c r="AB150" s="261"/>
      <c r="AC150" s="193"/>
      <c r="AD150" s="240"/>
      <c r="AE150" s="240"/>
      <c r="AF150" s="293"/>
      <c r="AG150" s="378"/>
      <c r="AH150" s="352"/>
      <c r="AI150" s="353"/>
      <c r="AJ150" s="305"/>
      <c r="AK150" s="368"/>
      <c r="AL150" s="36"/>
      <c r="AM150" s="36"/>
    </row>
    <row r="151" spans="1:54" x14ac:dyDescent="0.25">
      <c r="A151" s="419">
        <f>SUM(J151,N151,R151,V151,Z151,AD151,AH151)</f>
        <v>164</v>
      </c>
      <c r="B151" s="17">
        <v>149</v>
      </c>
      <c r="C151" s="420">
        <f>SUM(L151,P151,T151,X151,AB151,AF151,AJ151)</f>
        <v>49</v>
      </c>
      <c r="D151" s="421" t="s">
        <v>184</v>
      </c>
      <c r="E151" s="422" t="s">
        <v>11</v>
      </c>
      <c r="F151" s="422" t="s">
        <v>14</v>
      </c>
      <c r="G151" s="422" t="s">
        <v>87</v>
      </c>
      <c r="H151" s="423" t="str">
        <f>E151</f>
        <v>SENIOR</v>
      </c>
      <c r="I151" s="421" t="s">
        <v>13</v>
      </c>
      <c r="J151" s="131">
        <v>42</v>
      </c>
      <c r="K151" s="151" t="s">
        <v>207</v>
      </c>
      <c r="L151" s="38"/>
      <c r="M151" s="38"/>
      <c r="N151" s="69">
        <v>122</v>
      </c>
      <c r="O151" s="69">
        <v>29</v>
      </c>
      <c r="P151" s="81">
        <v>49</v>
      </c>
      <c r="Q151" s="80">
        <v>4.1319444444444449E-4</v>
      </c>
      <c r="R151" s="161"/>
      <c r="S151" s="161"/>
      <c r="T151" s="128"/>
      <c r="U151" s="125"/>
      <c r="V151" s="285"/>
      <c r="W151" s="285"/>
      <c r="X151" s="184"/>
      <c r="Y151" s="179"/>
      <c r="Z151" s="337"/>
      <c r="AA151" s="337"/>
      <c r="AB151" s="264"/>
      <c r="AC151" s="192"/>
      <c r="AD151" s="239"/>
      <c r="AE151" s="239"/>
      <c r="AF151" s="295"/>
      <c r="AG151" s="382"/>
      <c r="AH151" s="357"/>
      <c r="AI151" s="409"/>
      <c r="AJ151" s="404"/>
      <c r="AK151" s="374"/>
      <c r="AL151" s="36"/>
      <c r="AM151" s="36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</row>
    <row r="152" spans="1:54" x14ac:dyDescent="0.25">
      <c r="A152" s="17">
        <f>SUM(J152,N152,R152,V152,Z152,AD152,AH152)</f>
        <v>161</v>
      </c>
      <c r="B152" s="17">
        <v>150</v>
      </c>
      <c r="C152" s="26">
        <f>SUM(L152,P152,T152,X152,AB152,AF152,AJ152)</f>
        <v>43</v>
      </c>
      <c r="D152" s="6" t="s">
        <v>254</v>
      </c>
      <c r="E152" s="27" t="s">
        <v>66</v>
      </c>
      <c r="F152" s="27" t="s">
        <v>17</v>
      </c>
      <c r="G152" s="27" t="s">
        <v>12</v>
      </c>
      <c r="H152" s="40"/>
      <c r="I152" s="5" t="s">
        <v>13</v>
      </c>
      <c r="J152" s="131">
        <v>42</v>
      </c>
      <c r="K152" s="151" t="s">
        <v>207</v>
      </c>
      <c r="L152" s="38"/>
      <c r="M152" s="38"/>
      <c r="N152" s="132">
        <v>58</v>
      </c>
      <c r="O152" s="133" t="s">
        <v>266</v>
      </c>
      <c r="P152" s="79"/>
      <c r="Q152" s="72"/>
      <c r="R152" s="161">
        <v>61</v>
      </c>
      <c r="S152" s="161">
        <v>90</v>
      </c>
      <c r="T152" s="126">
        <v>43</v>
      </c>
      <c r="U152" s="127">
        <v>8.2523148148148158E-4</v>
      </c>
      <c r="V152" s="279"/>
      <c r="W152" s="279"/>
      <c r="X152" s="157"/>
      <c r="Y152" s="177"/>
      <c r="Z152" s="338"/>
      <c r="AA152" s="338"/>
      <c r="AB152" s="261"/>
      <c r="AC152" s="193"/>
      <c r="AD152" s="240"/>
      <c r="AE152" s="240"/>
      <c r="AF152" s="293"/>
      <c r="AG152" s="378"/>
      <c r="AH152" s="352"/>
      <c r="AI152" s="353"/>
      <c r="AJ152" s="305"/>
      <c r="AK152" s="368"/>
      <c r="AL152" s="36"/>
      <c r="AM152" s="36"/>
      <c r="AN152" s="95"/>
    </row>
    <row r="153" spans="1:54" x14ac:dyDescent="0.25">
      <c r="A153" s="17">
        <f>SUM(J153,N153,R153,V153,Z153,AD153,AH153)</f>
        <v>161</v>
      </c>
      <c r="B153" s="17">
        <v>151</v>
      </c>
      <c r="C153" s="26">
        <f>SUM(L153,P153,T153,X153,AB153,AF153,AJ153)</f>
        <v>84</v>
      </c>
      <c r="D153" s="6" t="s">
        <v>118</v>
      </c>
      <c r="E153" s="39" t="s">
        <v>66</v>
      </c>
      <c r="F153" s="39" t="s">
        <v>17</v>
      </c>
      <c r="G153" s="39" t="s">
        <v>12</v>
      </c>
      <c r="H153" s="40"/>
      <c r="I153" s="5" t="s">
        <v>13</v>
      </c>
      <c r="J153" s="17">
        <v>76</v>
      </c>
      <c r="K153" s="17">
        <v>75</v>
      </c>
      <c r="L153" s="38">
        <v>47</v>
      </c>
      <c r="M153" s="37">
        <v>2.3611111111111109E-4</v>
      </c>
      <c r="N153" s="69">
        <v>85</v>
      </c>
      <c r="O153" s="69">
        <v>66</v>
      </c>
      <c r="P153" s="73">
        <v>37</v>
      </c>
      <c r="Q153" s="72">
        <v>4.8379629629629624E-4</v>
      </c>
      <c r="R153" s="161"/>
      <c r="S153" s="161"/>
      <c r="T153" s="124"/>
      <c r="U153" s="125"/>
      <c r="V153" s="279"/>
      <c r="W153" s="279"/>
      <c r="X153" s="157"/>
      <c r="Y153" s="177"/>
      <c r="Z153" s="338"/>
      <c r="AA153" s="338"/>
      <c r="AB153" s="261"/>
      <c r="AC153" s="193"/>
      <c r="AD153" s="240"/>
      <c r="AE153" s="240"/>
      <c r="AF153" s="293"/>
      <c r="AG153" s="378"/>
      <c r="AH153" s="352"/>
      <c r="AI153" s="353"/>
      <c r="AJ153" s="305"/>
      <c r="AK153" s="368"/>
      <c r="AN153" s="95"/>
    </row>
    <row r="154" spans="1:54" x14ac:dyDescent="0.25">
      <c r="A154" s="17">
        <f>SUM(J154,N154,R154,V154,Z154,AD154,AH154)</f>
        <v>160</v>
      </c>
      <c r="B154" s="17">
        <v>152</v>
      </c>
      <c r="C154" s="26">
        <f>SUM(L154,P154,T154,X154,AB154,AF154,AJ154)</f>
        <v>46</v>
      </c>
      <c r="D154" s="5" t="s">
        <v>257</v>
      </c>
      <c r="E154" s="39" t="s">
        <v>53</v>
      </c>
      <c r="F154" s="27" t="s">
        <v>26</v>
      </c>
      <c r="G154" s="27" t="s">
        <v>12</v>
      </c>
      <c r="H154" s="28"/>
      <c r="I154" s="5" t="s">
        <v>13</v>
      </c>
      <c r="J154" s="131">
        <v>42</v>
      </c>
      <c r="K154" s="151" t="s">
        <v>207</v>
      </c>
      <c r="L154" s="38"/>
      <c r="M154" s="38"/>
      <c r="N154" s="132">
        <v>58</v>
      </c>
      <c r="O154" s="133" t="s">
        <v>266</v>
      </c>
      <c r="P154" s="79"/>
      <c r="Q154" s="72"/>
      <c r="R154" s="161">
        <v>60</v>
      </c>
      <c r="S154" s="161">
        <v>91</v>
      </c>
      <c r="T154" s="126">
        <v>46</v>
      </c>
      <c r="U154" s="127">
        <v>8.2523148148148158E-4</v>
      </c>
      <c r="V154" s="279"/>
      <c r="W154" s="279"/>
      <c r="X154" s="157"/>
      <c r="Y154" s="177"/>
      <c r="Z154" s="338"/>
      <c r="AA154" s="338"/>
      <c r="AB154" s="261"/>
      <c r="AC154" s="193"/>
      <c r="AD154" s="240"/>
      <c r="AE154" s="240"/>
      <c r="AF154" s="293"/>
      <c r="AG154" s="378"/>
      <c r="AH154" s="352"/>
      <c r="AI154" s="353"/>
      <c r="AJ154" s="305"/>
      <c r="AK154" s="368"/>
    </row>
    <row r="155" spans="1:54" x14ac:dyDescent="0.25">
      <c r="A155" s="17">
        <f>SUM(J155,N155,R155,V155,Z155,AD155,AH155)</f>
        <v>160</v>
      </c>
      <c r="B155" s="17">
        <v>153</v>
      </c>
      <c r="C155" s="26">
        <f>SUM(L155,P155,T155,X155,AB155,AF155,AJ155)</f>
        <v>80</v>
      </c>
      <c r="D155" s="6" t="s">
        <v>121</v>
      </c>
      <c r="E155" s="39" t="s">
        <v>16</v>
      </c>
      <c r="F155" s="27" t="s">
        <v>17</v>
      </c>
      <c r="G155" s="27" t="s">
        <v>12</v>
      </c>
      <c r="H155" s="28"/>
      <c r="I155" s="5" t="s">
        <v>13</v>
      </c>
      <c r="J155" s="17">
        <v>73</v>
      </c>
      <c r="K155" s="17">
        <v>78</v>
      </c>
      <c r="L155" s="38">
        <v>43</v>
      </c>
      <c r="M155" s="37">
        <v>2.4074074074074077E-4</v>
      </c>
      <c r="N155" s="69">
        <v>87</v>
      </c>
      <c r="O155" s="69">
        <v>64</v>
      </c>
      <c r="P155" s="73">
        <v>37</v>
      </c>
      <c r="Q155" s="72">
        <v>4.7569444444444444E-4</v>
      </c>
      <c r="R155" s="161"/>
      <c r="S155" s="161"/>
      <c r="T155" s="124"/>
      <c r="U155" s="125"/>
      <c r="V155" s="279"/>
      <c r="W155" s="279"/>
      <c r="X155" s="157"/>
      <c r="Y155" s="177"/>
      <c r="Z155" s="338"/>
      <c r="AA155" s="338"/>
      <c r="AB155" s="261"/>
      <c r="AC155" s="193"/>
      <c r="AD155" s="240"/>
      <c r="AE155" s="240"/>
      <c r="AF155" s="293"/>
      <c r="AG155" s="378"/>
      <c r="AH155" s="352"/>
      <c r="AI155" s="353"/>
      <c r="AJ155" s="305"/>
      <c r="AK155" s="368"/>
      <c r="AL155" s="95"/>
      <c r="AM155" s="95"/>
      <c r="AN155" s="95"/>
    </row>
    <row r="156" spans="1:54" x14ac:dyDescent="0.25">
      <c r="A156" s="17">
        <f>SUM(J156,N156,R156,V156,Z156,AD156,AH156)</f>
        <v>159</v>
      </c>
      <c r="B156" s="17">
        <v>154</v>
      </c>
      <c r="C156" s="26">
        <f>SUM(L156,P156,T156,X156,AB156,AF156,AJ156)</f>
        <v>32</v>
      </c>
      <c r="D156" s="5" t="s">
        <v>255</v>
      </c>
      <c r="E156" s="39" t="s">
        <v>53</v>
      </c>
      <c r="F156" s="27" t="s">
        <v>26</v>
      </c>
      <c r="G156" s="27" t="s">
        <v>12</v>
      </c>
      <c r="H156" s="28"/>
      <c r="I156" s="5" t="s">
        <v>13</v>
      </c>
      <c r="J156" s="131">
        <v>42</v>
      </c>
      <c r="K156" s="151" t="s">
        <v>207</v>
      </c>
      <c r="L156" s="38"/>
      <c r="M156" s="38"/>
      <c r="N156" s="132">
        <v>58</v>
      </c>
      <c r="O156" s="133" t="s">
        <v>266</v>
      </c>
      <c r="P156" s="79"/>
      <c r="Q156" s="72"/>
      <c r="R156" s="161">
        <v>59</v>
      </c>
      <c r="S156" s="161">
        <v>92</v>
      </c>
      <c r="T156" s="126">
        <v>32</v>
      </c>
      <c r="U156" s="127">
        <v>8.2754629629629628E-4</v>
      </c>
      <c r="V156" s="279"/>
      <c r="W156" s="279"/>
      <c r="X156" s="157"/>
      <c r="Y156" s="177"/>
      <c r="Z156" s="338"/>
      <c r="AA156" s="338"/>
      <c r="AB156" s="261"/>
      <c r="AC156" s="193"/>
      <c r="AD156" s="240"/>
      <c r="AE156" s="240"/>
      <c r="AF156" s="293"/>
      <c r="AG156" s="378"/>
      <c r="AH156" s="352"/>
      <c r="AI156" s="353"/>
      <c r="AJ156" s="305"/>
      <c r="AK156" s="368"/>
      <c r="AL156" s="95"/>
      <c r="AM156" s="95"/>
    </row>
    <row r="157" spans="1:54" ht="19.5" customHeight="1" x14ac:dyDescent="0.25">
      <c r="A157" s="17">
        <f>SUM(J157,N157,R157,V157,Z157,AD157,AH157)</f>
        <v>158</v>
      </c>
      <c r="B157" s="17">
        <v>155</v>
      </c>
      <c r="C157" s="26">
        <f>SUM(L157,P157,T157,X157,AB157,AF157,AJ157)</f>
        <v>32</v>
      </c>
      <c r="D157" s="5" t="s">
        <v>263</v>
      </c>
      <c r="E157" s="39" t="s">
        <v>53</v>
      </c>
      <c r="F157" s="27" t="s">
        <v>17</v>
      </c>
      <c r="G157" s="27" t="s">
        <v>12</v>
      </c>
      <c r="H157" s="28"/>
      <c r="I157" s="5" t="s">
        <v>13</v>
      </c>
      <c r="J157" s="131">
        <v>42</v>
      </c>
      <c r="K157" s="151" t="s">
        <v>207</v>
      </c>
      <c r="L157" s="38"/>
      <c r="M157" s="38"/>
      <c r="N157" s="132">
        <v>58</v>
      </c>
      <c r="O157" s="133" t="s">
        <v>266</v>
      </c>
      <c r="P157" s="79"/>
      <c r="Q157" s="72"/>
      <c r="R157" s="161">
        <v>58</v>
      </c>
      <c r="S157" s="161">
        <v>93</v>
      </c>
      <c r="T157" s="126">
        <v>32</v>
      </c>
      <c r="U157" s="127">
        <v>8.2754629629629628E-4</v>
      </c>
      <c r="V157" s="279"/>
      <c r="W157" s="279"/>
      <c r="X157" s="157"/>
      <c r="Y157" s="177"/>
      <c r="Z157" s="338"/>
      <c r="AA157" s="338"/>
      <c r="AB157" s="261"/>
      <c r="AC157" s="193"/>
      <c r="AD157" s="240"/>
      <c r="AE157" s="240"/>
      <c r="AF157" s="293"/>
      <c r="AG157" s="378"/>
      <c r="AH157" s="352"/>
      <c r="AI157" s="353"/>
      <c r="AJ157" s="305"/>
      <c r="AK157" s="368"/>
      <c r="AL157" s="95"/>
      <c r="AM157" s="95"/>
    </row>
    <row r="158" spans="1:54" x14ac:dyDescent="0.25">
      <c r="A158" s="17">
        <f>SUM(J158,N158,R158,V158,Z158,AD158,AH158)</f>
        <v>158</v>
      </c>
      <c r="B158" s="17">
        <v>156</v>
      </c>
      <c r="C158" s="26">
        <f>SUM(L158,P158,T158,X158,AB158,AF158,AJ158)</f>
        <v>49</v>
      </c>
      <c r="D158" s="6" t="s">
        <v>187</v>
      </c>
      <c r="E158" s="39" t="s">
        <v>39</v>
      </c>
      <c r="F158" s="39" t="s">
        <v>17</v>
      </c>
      <c r="G158" s="39" t="s">
        <v>12</v>
      </c>
      <c r="H158" s="40"/>
      <c r="I158" s="5" t="s">
        <v>13</v>
      </c>
      <c r="J158" s="131">
        <v>42</v>
      </c>
      <c r="K158" s="151" t="s">
        <v>207</v>
      </c>
      <c r="L158" s="38"/>
      <c r="M158" s="38"/>
      <c r="N158" s="69">
        <v>116</v>
      </c>
      <c r="O158" s="69">
        <v>35</v>
      </c>
      <c r="P158" s="73">
        <v>49</v>
      </c>
      <c r="Q158" s="72">
        <v>4.259259259259259E-4</v>
      </c>
      <c r="R158" s="161"/>
      <c r="S158" s="161"/>
      <c r="T158" s="124"/>
      <c r="U158" s="125"/>
      <c r="V158" s="279"/>
      <c r="W158" s="279"/>
      <c r="X158" s="157"/>
      <c r="Y158" s="177"/>
      <c r="Z158" s="338"/>
      <c r="AA158" s="338"/>
      <c r="AB158" s="261"/>
      <c r="AC158" s="193"/>
      <c r="AD158" s="240"/>
      <c r="AE158" s="240"/>
      <c r="AF158" s="293"/>
      <c r="AG158" s="378"/>
      <c r="AH158" s="352"/>
      <c r="AI158" s="353"/>
      <c r="AJ158" s="305"/>
      <c r="AK158" s="368"/>
    </row>
    <row r="159" spans="1:54" x14ac:dyDescent="0.25">
      <c r="A159" s="17">
        <f>SUM(J159,N159,R159,V159,Z159,AD159,AH159)</f>
        <v>153</v>
      </c>
      <c r="B159" s="17">
        <v>157</v>
      </c>
      <c r="C159" s="26">
        <f>SUM(L159,P159,T159,X159,AB159,AF159,AJ159)</f>
        <v>34</v>
      </c>
      <c r="D159" s="5" t="s">
        <v>239</v>
      </c>
      <c r="E159" s="39" t="s">
        <v>53</v>
      </c>
      <c r="F159" s="27" t="s">
        <v>26</v>
      </c>
      <c r="G159" s="27" t="s">
        <v>12</v>
      </c>
      <c r="H159" s="28"/>
      <c r="I159" s="5" t="s">
        <v>13</v>
      </c>
      <c r="J159" s="131">
        <v>42</v>
      </c>
      <c r="K159" s="151" t="s">
        <v>207</v>
      </c>
      <c r="L159" s="38"/>
      <c r="M159" s="38"/>
      <c r="N159" s="132">
        <v>58</v>
      </c>
      <c r="O159" s="133" t="s">
        <v>266</v>
      </c>
      <c r="P159" s="79"/>
      <c r="Q159" s="72"/>
      <c r="R159" s="161">
        <v>53</v>
      </c>
      <c r="S159" s="161">
        <v>98</v>
      </c>
      <c r="T159" s="126">
        <v>34</v>
      </c>
      <c r="U159" s="127">
        <v>8.4143518518518519E-4</v>
      </c>
      <c r="V159" s="279"/>
      <c r="W159" s="279"/>
      <c r="X159" s="157"/>
      <c r="Y159" s="177"/>
      <c r="Z159" s="338"/>
      <c r="AA159" s="338"/>
      <c r="AB159" s="261"/>
      <c r="AC159" s="193"/>
      <c r="AD159" s="240"/>
      <c r="AE159" s="240"/>
      <c r="AF159" s="293"/>
      <c r="AG159" s="378"/>
      <c r="AH159" s="352"/>
      <c r="AI159" s="353"/>
      <c r="AJ159" s="305"/>
      <c r="AK159" s="368"/>
    </row>
    <row r="160" spans="1:54" s="134" customFormat="1" x14ac:dyDescent="0.25">
      <c r="A160" s="17">
        <f>SUM(J160,N160,R160,V160,Z160,AD160,AH160)</f>
        <v>153</v>
      </c>
      <c r="B160" s="17">
        <v>158</v>
      </c>
      <c r="C160" s="26">
        <f>SUM(L160,P160,T160,X160,AB160,AF160,AJ160)</f>
        <v>62</v>
      </c>
      <c r="D160" s="5" t="s">
        <v>189</v>
      </c>
      <c r="E160" s="27" t="s">
        <v>42</v>
      </c>
      <c r="F160" s="27" t="s">
        <v>17</v>
      </c>
      <c r="G160" s="27" t="s">
        <v>12</v>
      </c>
      <c r="H160" s="28"/>
      <c r="I160" s="5" t="s">
        <v>13</v>
      </c>
      <c r="J160" s="131">
        <v>42</v>
      </c>
      <c r="K160" s="151" t="s">
        <v>207</v>
      </c>
      <c r="L160" s="38"/>
      <c r="M160" s="38"/>
      <c r="N160" s="69">
        <v>111</v>
      </c>
      <c r="O160" s="69">
        <v>40</v>
      </c>
      <c r="P160" s="73">
        <v>62</v>
      </c>
      <c r="Q160" s="72">
        <v>4.3981481481481481E-4</v>
      </c>
      <c r="R160" s="161"/>
      <c r="S160" s="161"/>
      <c r="T160" s="124"/>
      <c r="U160" s="125"/>
      <c r="V160" s="279"/>
      <c r="W160" s="279"/>
      <c r="X160" s="157"/>
      <c r="Y160" s="177"/>
      <c r="Z160" s="338"/>
      <c r="AA160" s="338"/>
      <c r="AB160" s="261"/>
      <c r="AC160" s="193"/>
      <c r="AD160" s="240"/>
      <c r="AE160" s="240"/>
      <c r="AF160" s="293"/>
      <c r="AG160" s="378"/>
      <c r="AH160" s="352"/>
      <c r="AI160" s="353"/>
      <c r="AJ160" s="305"/>
      <c r="AK160" s="368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x14ac:dyDescent="0.25">
      <c r="A161" s="17">
        <f>SUM(J161,N161,R161,V161,Z161,AD161,AH161)</f>
        <v>152</v>
      </c>
      <c r="B161" s="17">
        <v>159</v>
      </c>
      <c r="C161" s="26">
        <f>SUM(L161,P161,T161,X161,AB161,AF161,AJ161)</f>
        <v>37</v>
      </c>
      <c r="D161" s="5" t="s">
        <v>226</v>
      </c>
      <c r="E161" s="39" t="s">
        <v>53</v>
      </c>
      <c r="F161" s="27" t="s">
        <v>26</v>
      </c>
      <c r="G161" s="27" t="s">
        <v>12</v>
      </c>
      <c r="H161" s="28"/>
      <c r="I161" s="5" t="s">
        <v>13</v>
      </c>
      <c r="J161" s="131">
        <v>42</v>
      </c>
      <c r="K161" s="151" t="s">
        <v>207</v>
      </c>
      <c r="L161" s="38"/>
      <c r="M161" s="38"/>
      <c r="N161" s="132">
        <v>58</v>
      </c>
      <c r="O161" s="133" t="s">
        <v>266</v>
      </c>
      <c r="P161" s="79"/>
      <c r="Q161" s="72"/>
      <c r="R161" s="161">
        <v>52</v>
      </c>
      <c r="S161" s="161">
        <v>99</v>
      </c>
      <c r="T161" s="126">
        <v>37</v>
      </c>
      <c r="U161" s="127">
        <v>8.449074074074075E-4</v>
      </c>
      <c r="V161" s="279"/>
      <c r="W161" s="279"/>
      <c r="X161" s="157"/>
      <c r="Y161" s="177"/>
      <c r="Z161" s="338"/>
      <c r="AA161" s="338"/>
      <c r="AB161" s="261"/>
      <c r="AC161" s="193"/>
      <c r="AD161" s="240"/>
      <c r="AE161" s="240"/>
      <c r="AF161" s="293"/>
      <c r="AG161" s="378"/>
      <c r="AH161" s="352"/>
      <c r="AI161" s="353"/>
      <c r="AJ161" s="305"/>
      <c r="AK161" s="368"/>
    </row>
    <row r="162" spans="1:54" x14ac:dyDescent="0.25">
      <c r="A162" s="17">
        <f>SUM(J162,N162,R162,V162,Z162,AD162,AH162)</f>
        <v>150</v>
      </c>
      <c r="B162" s="17">
        <v>160</v>
      </c>
      <c r="C162" s="26">
        <f>SUM(L162,P162,T162,X162,AB162,AF162,AJ162)</f>
        <v>60</v>
      </c>
      <c r="D162" s="20" t="s">
        <v>15</v>
      </c>
      <c r="E162" s="21" t="s">
        <v>16</v>
      </c>
      <c r="F162" s="21" t="s">
        <v>17</v>
      </c>
      <c r="G162" s="21" t="s">
        <v>12</v>
      </c>
      <c r="H162" s="22" t="s">
        <v>18</v>
      </c>
      <c r="I162" s="5" t="s">
        <v>13</v>
      </c>
      <c r="J162" s="17">
        <v>150</v>
      </c>
      <c r="K162" s="17">
        <v>1</v>
      </c>
      <c r="L162" s="19">
        <v>60</v>
      </c>
      <c r="M162" s="18">
        <v>1.7361111111111112E-4</v>
      </c>
      <c r="N162" s="104"/>
      <c r="O162" s="104"/>
      <c r="P162" s="105"/>
      <c r="Q162" s="105"/>
      <c r="R162" s="161"/>
      <c r="S162" s="161"/>
      <c r="T162" s="147"/>
      <c r="U162" s="124"/>
      <c r="V162" s="279"/>
      <c r="W162" s="279"/>
      <c r="X162" s="157"/>
      <c r="Y162" s="177"/>
      <c r="Z162" s="338"/>
      <c r="AA162" s="338"/>
      <c r="AB162" s="261"/>
      <c r="AC162" s="193"/>
      <c r="AD162" s="240"/>
      <c r="AE162" s="240"/>
      <c r="AF162" s="293"/>
      <c r="AG162" s="378"/>
      <c r="AH162" s="352"/>
      <c r="AI162" s="353"/>
      <c r="AJ162" s="305"/>
      <c r="AK162" s="368"/>
    </row>
    <row r="163" spans="1:54" x14ac:dyDescent="0.25">
      <c r="A163" s="17">
        <f>SUM(J163,N163,R163,V163,Z163,AD163,AH163)</f>
        <v>148</v>
      </c>
      <c r="B163" s="17">
        <v>161</v>
      </c>
      <c r="C163" s="26">
        <f>SUM(L163,P163,T163,X163,AB163,AF163,AJ163)</f>
        <v>30</v>
      </c>
      <c r="D163" s="5" t="s">
        <v>241</v>
      </c>
      <c r="E163" s="39" t="s">
        <v>53</v>
      </c>
      <c r="F163" s="39" t="s">
        <v>26</v>
      </c>
      <c r="G163" s="39" t="s">
        <v>12</v>
      </c>
      <c r="H163" s="28"/>
      <c r="I163" s="5" t="s">
        <v>13</v>
      </c>
      <c r="J163" s="131">
        <v>42</v>
      </c>
      <c r="K163" s="151" t="s">
        <v>207</v>
      </c>
      <c r="L163" s="38"/>
      <c r="M163" s="38"/>
      <c r="N163" s="132">
        <v>58</v>
      </c>
      <c r="O163" s="133" t="s">
        <v>266</v>
      </c>
      <c r="P163" s="79"/>
      <c r="Q163" s="72"/>
      <c r="R163" s="161">
        <v>48</v>
      </c>
      <c r="S163" s="161">
        <v>103</v>
      </c>
      <c r="T163" s="126">
        <v>30</v>
      </c>
      <c r="U163" s="127">
        <v>8.6458333333333341E-4</v>
      </c>
      <c r="V163" s="279"/>
      <c r="W163" s="279"/>
      <c r="X163" s="157"/>
      <c r="Y163" s="177"/>
      <c r="Z163" s="338"/>
      <c r="AA163" s="338"/>
      <c r="AB163" s="261"/>
      <c r="AC163" s="193"/>
      <c r="AD163" s="240"/>
      <c r="AE163" s="240"/>
      <c r="AF163" s="293"/>
      <c r="AG163" s="378"/>
      <c r="AH163" s="352"/>
      <c r="AI163" s="353"/>
      <c r="AJ163" s="305"/>
      <c r="AK163" s="368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</row>
    <row r="164" spans="1:54" x14ac:dyDescent="0.25">
      <c r="A164" s="17">
        <f>SUM(J164,N164,R164,V164,Z164,AD164,AH164)</f>
        <v>147</v>
      </c>
      <c r="B164" s="17">
        <v>162</v>
      </c>
      <c r="C164" s="26">
        <f>SUM(L164,P164,T164,X164,AB164,AF164,AJ164)</f>
        <v>24</v>
      </c>
      <c r="D164" s="6" t="s">
        <v>236</v>
      </c>
      <c r="E164" s="39" t="s">
        <v>28</v>
      </c>
      <c r="F164" s="39" t="s">
        <v>17</v>
      </c>
      <c r="G164" s="39" t="s">
        <v>12</v>
      </c>
      <c r="H164" s="40"/>
      <c r="I164" s="5" t="s">
        <v>13</v>
      </c>
      <c r="J164" s="131">
        <v>42</v>
      </c>
      <c r="K164" s="151" t="s">
        <v>207</v>
      </c>
      <c r="L164" s="38"/>
      <c r="M164" s="38"/>
      <c r="N164" s="132">
        <v>58</v>
      </c>
      <c r="O164" s="133" t="s">
        <v>266</v>
      </c>
      <c r="P164" s="79"/>
      <c r="Q164" s="72"/>
      <c r="R164" s="161">
        <v>47</v>
      </c>
      <c r="S164" s="161">
        <v>104</v>
      </c>
      <c r="T164" s="126">
        <v>24</v>
      </c>
      <c r="U164" s="127">
        <v>8.7962962962962962E-4</v>
      </c>
      <c r="V164" s="279"/>
      <c r="W164" s="279"/>
      <c r="X164" s="157"/>
      <c r="Y164" s="177"/>
      <c r="Z164" s="338"/>
      <c r="AA164" s="338"/>
      <c r="AB164" s="261"/>
      <c r="AC164" s="193"/>
      <c r="AD164" s="240"/>
      <c r="AE164" s="240"/>
      <c r="AF164" s="293"/>
      <c r="AG164" s="378"/>
      <c r="AH164" s="352"/>
      <c r="AI164" s="353"/>
      <c r="AJ164" s="305"/>
      <c r="AK164" s="368"/>
    </row>
    <row r="165" spans="1:54" x14ac:dyDescent="0.25">
      <c r="A165" s="17">
        <f>SUM(J165,N165,R165,V165,Z165,AD165,AH165)</f>
        <v>146</v>
      </c>
      <c r="B165" s="17">
        <v>163</v>
      </c>
      <c r="C165" s="26">
        <f>SUM(L165,P165,T165,X165,AB165,AF165,AJ165)</f>
        <v>53</v>
      </c>
      <c r="D165" s="6" t="s">
        <v>210</v>
      </c>
      <c r="E165" s="39" t="s">
        <v>30</v>
      </c>
      <c r="F165" s="39" t="s">
        <v>17</v>
      </c>
      <c r="G165" s="39" t="s">
        <v>12</v>
      </c>
      <c r="H165" s="40"/>
      <c r="I165" s="5" t="s">
        <v>13</v>
      </c>
      <c r="J165" s="17">
        <v>146</v>
      </c>
      <c r="K165" s="17">
        <v>5</v>
      </c>
      <c r="L165" s="38">
        <v>53</v>
      </c>
      <c r="M165" s="37">
        <v>1.8171296296296295E-4</v>
      </c>
      <c r="N165" s="104"/>
      <c r="O165" s="104"/>
      <c r="P165" s="105"/>
      <c r="Q165" s="105"/>
      <c r="R165" s="161"/>
      <c r="S165" s="161"/>
      <c r="T165" s="147"/>
      <c r="U165" s="124"/>
      <c r="V165" s="279"/>
      <c r="W165" s="279"/>
      <c r="X165" s="157"/>
      <c r="Y165" s="177"/>
      <c r="Z165" s="338"/>
      <c r="AA165" s="338"/>
      <c r="AB165" s="261"/>
      <c r="AC165" s="193"/>
      <c r="AD165" s="240"/>
      <c r="AE165" s="240"/>
      <c r="AF165" s="293"/>
      <c r="AG165" s="378"/>
      <c r="AH165" s="352"/>
      <c r="AI165" s="353"/>
      <c r="AJ165" s="305"/>
      <c r="AK165" s="368"/>
    </row>
    <row r="166" spans="1:54" x14ac:dyDescent="0.25">
      <c r="A166" s="17">
        <f>SUM(J166,N166,R166,V166,Z166,AD166,AH166)</f>
        <v>144</v>
      </c>
      <c r="B166" s="17">
        <v>164</v>
      </c>
      <c r="C166" s="26">
        <f>SUM(L166,P166,T166,X166,AB166,AF166,AJ166)</f>
        <v>37</v>
      </c>
      <c r="D166" s="5" t="s">
        <v>240</v>
      </c>
      <c r="E166" s="39" t="s">
        <v>53</v>
      </c>
      <c r="F166" s="27" t="s">
        <v>26</v>
      </c>
      <c r="G166" s="27" t="s">
        <v>12</v>
      </c>
      <c r="H166" s="28"/>
      <c r="I166" s="5" t="s">
        <v>13</v>
      </c>
      <c r="J166" s="131">
        <v>42</v>
      </c>
      <c r="K166" s="151" t="s">
        <v>207</v>
      </c>
      <c r="L166" s="38"/>
      <c r="M166" s="38"/>
      <c r="N166" s="132">
        <v>58</v>
      </c>
      <c r="O166" s="133" t="s">
        <v>266</v>
      </c>
      <c r="P166" s="79"/>
      <c r="Q166" s="72"/>
      <c r="R166" s="161">
        <v>44</v>
      </c>
      <c r="S166" s="161">
        <v>107</v>
      </c>
      <c r="T166" s="126">
        <v>37</v>
      </c>
      <c r="U166" s="127">
        <v>9.0972222222222225E-4</v>
      </c>
      <c r="V166" s="279"/>
      <c r="W166" s="279"/>
      <c r="X166" s="157"/>
      <c r="Y166" s="177"/>
      <c r="Z166" s="338"/>
      <c r="AA166" s="338"/>
      <c r="AB166" s="261"/>
      <c r="AC166" s="193"/>
      <c r="AD166" s="240"/>
      <c r="AE166" s="240"/>
      <c r="AF166" s="293"/>
      <c r="AG166" s="378"/>
      <c r="AH166" s="352"/>
      <c r="AI166" s="353"/>
      <c r="AJ166" s="305"/>
      <c r="AK166" s="368"/>
    </row>
    <row r="167" spans="1:54" x14ac:dyDescent="0.25">
      <c r="A167" s="17">
        <f>SUM(J167,N167,R167,V167,Z167,AD167,AH167)</f>
        <v>144</v>
      </c>
      <c r="B167" s="17">
        <v>165</v>
      </c>
      <c r="C167" s="26">
        <f>SUM(L167,P167,T167,X167,AB167,AF167,AJ167)</f>
        <v>72</v>
      </c>
      <c r="D167" s="6" t="s">
        <v>199</v>
      </c>
      <c r="E167" s="39" t="s">
        <v>66</v>
      </c>
      <c r="F167" s="39" t="s">
        <v>17</v>
      </c>
      <c r="G167" s="39" t="s">
        <v>12</v>
      </c>
      <c r="H167" s="40"/>
      <c r="I167" s="5" t="s">
        <v>13</v>
      </c>
      <c r="J167" s="131">
        <v>42</v>
      </c>
      <c r="K167" s="151" t="s">
        <v>207</v>
      </c>
      <c r="L167" s="38"/>
      <c r="M167" s="38"/>
      <c r="N167" s="69">
        <v>62</v>
      </c>
      <c r="O167" s="69">
        <v>89</v>
      </c>
      <c r="P167" s="85">
        <v>35</v>
      </c>
      <c r="Q167" s="84">
        <v>6.4120370370370373E-4</v>
      </c>
      <c r="R167" s="161">
        <v>40</v>
      </c>
      <c r="S167" s="161">
        <v>111</v>
      </c>
      <c r="T167" s="126">
        <v>37</v>
      </c>
      <c r="U167" s="127">
        <v>9.2939814814814827E-4</v>
      </c>
      <c r="V167" s="279"/>
      <c r="W167" s="279"/>
      <c r="X167" s="157"/>
      <c r="Y167" s="177"/>
      <c r="Z167" s="338"/>
      <c r="AA167" s="338"/>
      <c r="AB167" s="261"/>
      <c r="AC167" s="193"/>
      <c r="AD167" s="240"/>
      <c r="AE167" s="240"/>
      <c r="AF167" s="293"/>
      <c r="AG167" s="378"/>
      <c r="AH167" s="352"/>
      <c r="AI167" s="353"/>
      <c r="AJ167" s="305"/>
      <c r="AK167" s="368"/>
    </row>
    <row r="168" spans="1:54" x14ac:dyDescent="0.25">
      <c r="A168" s="17">
        <f>SUM(J168,N168,R168,V168,Z168,AD168,AH168)</f>
        <v>144</v>
      </c>
      <c r="B168" s="17">
        <v>166</v>
      </c>
      <c r="C168" s="26">
        <f>SUM(L168,P168,T168,X168,AB168,AF168,AJ168)</f>
        <v>63</v>
      </c>
      <c r="D168" s="41" t="s">
        <v>10</v>
      </c>
      <c r="E168" s="27" t="s">
        <v>11</v>
      </c>
      <c r="F168" s="27" t="s">
        <v>34</v>
      </c>
      <c r="G168" s="27" t="s">
        <v>12</v>
      </c>
      <c r="H168" s="28"/>
      <c r="I168" s="5" t="s">
        <v>13</v>
      </c>
      <c r="J168" s="17">
        <v>144</v>
      </c>
      <c r="K168" s="17">
        <v>7</v>
      </c>
      <c r="L168" s="26">
        <v>63</v>
      </c>
      <c r="M168" s="25">
        <v>1.8287037037037038E-4</v>
      </c>
      <c r="N168" s="104"/>
      <c r="O168" s="104"/>
      <c r="P168" s="105"/>
      <c r="Q168" s="105"/>
      <c r="R168" s="161"/>
      <c r="S168" s="161"/>
      <c r="T168" s="147"/>
      <c r="U168" s="124"/>
      <c r="V168" s="279"/>
      <c r="W168" s="279"/>
      <c r="X168" s="157"/>
      <c r="Y168" s="177"/>
      <c r="Z168" s="338"/>
      <c r="AA168" s="338"/>
      <c r="AB168" s="261"/>
      <c r="AC168" s="193"/>
      <c r="AD168" s="240"/>
      <c r="AE168" s="240"/>
      <c r="AF168" s="293"/>
      <c r="AG168" s="378"/>
      <c r="AH168" s="352"/>
      <c r="AI168" s="353"/>
      <c r="AJ168" s="305"/>
      <c r="AK168" s="368"/>
      <c r="AL168" s="134"/>
      <c r="AM168" s="134"/>
    </row>
    <row r="169" spans="1:54" x14ac:dyDescent="0.25">
      <c r="A169" s="17">
        <f>SUM(J169,N169,R169,V169,Z169,AD169,AH169)</f>
        <v>142</v>
      </c>
      <c r="B169" s="17">
        <v>167</v>
      </c>
      <c r="C169" s="26">
        <f>SUM(L169,P169,T169,X169,AB169,AF169,AJ169)</f>
        <v>36</v>
      </c>
      <c r="D169" s="5" t="s">
        <v>234</v>
      </c>
      <c r="E169" s="39" t="s">
        <v>53</v>
      </c>
      <c r="F169" s="27" t="s">
        <v>26</v>
      </c>
      <c r="G169" s="27" t="s">
        <v>12</v>
      </c>
      <c r="H169" s="28"/>
      <c r="I169" s="5" t="s">
        <v>13</v>
      </c>
      <c r="J169" s="131">
        <v>42</v>
      </c>
      <c r="K169" s="151" t="s">
        <v>207</v>
      </c>
      <c r="L169" s="38"/>
      <c r="M169" s="38"/>
      <c r="N169" s="132">
        <v>58</v>
      </c>
      <c r="O169" s="133" t="s">
        <v>266</v>
      </c>
      <c r="P169" s="79"/>
      <c r="Q169" s="72"/>
      <c r="R169" s="161">
        <v>42</v>
      </c>
      <c r="S169" s="161">
        <v>109</v>
      </c>
      <c r="T169" s="126">
        <v>36</v>
      </c>
      <c r="U169" s="127">
        <v>9.2708333333333325E-4</v>
      </c>
      <c r="V169" s="279"/>
      <c r="W169" s="279"/>
      <c r="X169" s="157"/>
      <c r="Y169" s="177"/>
      <c r="Z169" s="338"/>
      <c r="AA169" s="338"/>
      <c r="AB169" s="261"/>
      <c r="AC169" s="193"/>
      <c r="AD169" s="240"/>
      <c r="AE169" s="240"/>
      <c r="AF169" s="293"/>
      <c r="AG169" s="378"/>
      <c r="AH169" s="352"/>
      <c r="AI169" s="353"/>
      <c r="AJ169" s="305"/>
      <c r="AK169" s="368"/>
    </row>
    <row r="170" spans="1:54" x14ac:dyDescent="0.25">
      <c r="A170" s="17">
        <f>SUM(J170,N170,R170,V170,Z170,AD170,AH170)</f>
        <v>142</v>
      </c>
      <c r="B170" s="17">
        <v>168</v>
      </c>
      <c r="C170" s="26">
        <f>SUM(L170,P170,T170,X170,AB170,AF170,AJ170)</f>
        <v>44</v>
      </c>
      <c r="D170" s="5" t="s">
        <v>38</v>
      </c>
      <c r="E170" s="27" t="s">
        <v>39</v>
      </c>
      <c r="F170" s="27" t="s">
        <v>17</v>
      </c>
      <c r="G170" s="27" t="s">
        <v>12</v>
      </c>
      <c r="H170" s="40"/>
      <c r="I170" s="5" t="s">
        <v>13</v>
      </c>
      <c r="J170" s="17">
        <v>142</v>
      </c>
      <c r="K170" s="17">
        <v>9</v>
      </c>
      <c r="L170" s="30">
        <v>44</v>
      </c>
      <c r="M170" s="29">
        <v>1.8749999999999998E-4</v>
      </c>
      <c r="N170" s="104"/>
      <c r="O170" s="104"/>
      <c r="P170" s="105"/>
      <c r="Q170" s="105"/>
      <c r="R170" s="161"/>
      <c r="S170" s="161"/>
      <c r="T170" s="147"/>
      <c r="U170" s="124"/>
      <c r="V170" s="279"/>
      <c r="W170" s="279"/>
      <c r="X170" s="157"/>
      <c r="Y170" s="177"/>
      <c r="Z170" s="338"/>
      <c r="AA170" s="338"/>
      <c r="AB170" s="261"/>
      <c r="AC170" s="193"/>
      <c r="AD170" s="240"/>
      <c r="AE170" s="240"/>
      <c r="AF170" s="293"/>
      <c r="AG170" s="378"/>
      <c r="AH170" s="352"/>
      <c r="AI170" s="353"/>
      <c r="AJ170" s="305"/>
      <c r="AK170" s="368"/>
    </row>
    <row r="171" spans="1:54" x14ac:dyDescent="0.25">
      <c r="A171" s="17">
        <f>SUM(J171,N171,R171,V171,Z171,AD171,AH171)</f>
        <v>141</v>
      </c>
      <c r="B171" s="17">
        <v>169</v>
      </c>
      <c r="C171" s="26">
        <f>SUM(L171,P171,T171,X171,AB171,AF171,AJ171)</f>
        <v>42</v>
      </c>
      <c r="D171" s="6" t="s">
        <v>230</v>
      </c>
      <c r="E171" s="39" t="s">
        <v>66</v>
      </c>
      <c r="F171" s="39" t="s">
        <v>17</v>
      </c>
      <c r="G171" s="39" t="s">
        <v>12</v>
      </c>
      <c r="H171" s="40"/>
      <c r="I171" s="5" t="s">
        <v>13</v>
      </c>
      <c r="J171" s="131">
        <v>42</v>
      </c>
      <c r="K171" s="151" t="s">
        <v>207</v>
      </c>
      <c r="L171" s="38"/>
      <c r="M171" s="38"/>
      <c r="N171" s="132">
        <v>58</v>
      </c>
      <c r="O171" s="133" t="s">
        <v>266</v>
      </c>
      <c r="P171" s="79"/>
      <c r="Q171" s="72"/>
      <c r="R171" s="161">
        <v>41</v>
      </c>
      <c r="S171" s="161">
        <v>110</v>
      </c>
      <c r="T171" s="126">
        <v>42</v>
      </c>
      <c r="U171" s="127">
        <v>9.2824074074074076E-4</v>
      </c>
      <c r="V171" s="279"/>
      <c r="W171" s="279"/>
      <c r="X171" s="157"/>
      <c r="Y171" s="177"/>
      <c r="Z171" s="338"/>
      <c r="AA171" s="338"/>
      <c r="AB171" s="261"/>
      <c r="AC171" s="193"/>
      <c r="AD171" s="240"/>
      <c r="AE171" s="240"/>
      <c r="AF171" s="293"/>
      <c r="AG171" s="378"/>
      <c r="AH171" s="352"/>
      <c r="AI171" s="353"/>
      <c r="AJ171" s="305"/>
      <c r="AK171" s="368"/>
    </row>
    <row r="172" spans="1:54" x14ac:dyDescent="0.25">
      <c r="A172" s="17">
        <f>SUM(J172,N172,R172,V172,Z172,AD172,AH172)</f>
        <v>141</v>
      </c>
      <c r="B172" s="17">
        <v>170</v>
      </c>
      <c r="C172" s="26">
        <f>SUM(L172,P172,T172,X172,AB172,AF172,AJ172)</f>
        <v>74</v>
      </c>
      <c r="D172" s="31" t="s">
        <v>133</v>
      </c>
      <c r="E172" s="32" t="s">
        <v>134</v>
      </c>
      <c r="F172" s="32" t="s">
        <v>19</v>
      </c>
      <c r="G172" s="32" t="s">
        <v>12</v>
      </c>
      <c r="H172" s="12" t="str">
        <f>E172</f>
        <v>MASTER I</v>
      </c>
      <c r="I172" s="5" t="s">
        <v>13</v>
      </c>
      <c r="J172" s="17">
        <v>61</v>
      </c>
      <c r="K172" s="17">
        <v>90</v>
      </c>
      <c r="L172" s="30">
        <v>36</v>
      </c>
      <c r="M172" s="29">
        <v>2.6736111111111112E-4</v>
      </c>
      <c r="N172" s="69">
        <v>80</v>
      </c>
      <c r="O172" s="69">
        <v>71</v>
      </c>
      <c r="P172" s="73">
        <v>38</v>
      </c>
      <c r="Q172" s="72">
        <v>5.023148148148147E-4</v>
      </c>
      <c r="R172" s="161"/>
      <c r="S172" s="161"/>
      <c r="T172" s="124"/>
      <c r="U172" s="125"/>
      <c r="V172" s="279"/>
      <c r="W172" s="279"/>
      <c r="X172" s="157"/>
      <c r="Y172" s="177"/>
      <c r="Z172" s="338"/>
      <c r="AA172" s="338"/>
      <c r="AB172" s="261"/>
      <c r="AC172" s="193"/>
      <c r="AD172" s="240"/>
      <c r="AE172" s="240"/>
      <c r="AF172" s="293"/>
      <c r="AG172" s="378"/>
      <c r="AH172" s="352"/>
      <c r="AI172" s="353"/>
      <c r="AJ172" s="305"/>
      <c r="AK172" s="368"/>
    </row>
    <row r="173" spans="1:54" x14ac:dyDescent="0.25">
      <c r="A173" s="17">
        <f>SUM(J173,N173,R173,V173,Z173,AD173,AH173)</f>
        <v>138</v>
      </c>
      <c r="B173" s="17">
        <v>171</v>
      </c>
      <c r="C173" s="26">
        <f>SUM(L173,P173,T173,X173,AB173,AF173,AJ173)</f>
        <v>30</v>
      </c>
      <c r="D173" s="140" t="s">
        <v>265</v>
      </c>
      <c r="E173" s="139" t="s">
        <v>53</v>
      </c>
      <c r="F173" s="139" t="s">
        <v>17</v>
      </c>
      <c r="G173" s="139" t="s">
        <v>12</v>
      </c>
      <c r="H173" s="33"/>
      <c r="I173" s="5" t="s">
        <v>13</v>
      </c>
      <c r="J173" s="131">
        <v>42</v>
      </c>
      <c r="K173" s="151" t="s">
        <v>207</v>
      </c>
      <c r="L173" s="38"/>
      <c r="M173" s="38"/>
      <c r="N173" s="132">
        <v>58</v>
      </c>
      <c r="O173" s="133" t="s">
        <v>266</v>
      </c>
      <c r="P173" s="79"/>
      <c r="Q173" s="72"/>
      <c r="R173" s="161">
        <v>38</v>
      </c>
      <c r="S173" s="161">
        <v>113</v>
      </c>
      <c r="T173" s="126">
        <v>30</v>
      </c>
      <c r="U173" s="127">
        <v>9.5370370370370368E-4</v>
      </c>
      <c r="V173" s="279"/>
      <c r="W173" s="279"/>
      <c r="X173" s="157"/>
      <c r="Y173" s="177"/>
      <c r="Z173" s="338"/>
      <c r="AA173" s="338"/>
      <c r="AB173" s="261"/>
      <c r="AC173" s="193"/>
      <c r="AD173" s="240"/>
      <c r="AE173" s="240"/>
      <c r="AF173" s="293"/>
      <c r="AG173" s="378"/>
      <c r="AH173" s="352"/>
      <c r="AI173" s="353"/>
      <c r="AJ173" s="305"/>
      <c r="AK173" s="368"/>
    </row>
    <row r="174" spans="1:54" x14ac:dyDescent="0.25">
      <c r="A174" s="17">
        <f>SUM(J174,N174,R174,V174,Z174,AD174,AH174)</f>
        <v>138</v>
      </c>
      <c r="B174" s="17">
        <v>172</v>
      </c>
      <c r="C174" s="26">
        <f>SUM(L174,P174,T174,X174,AB174,AF174,AJ174)</f>
        <v>42</v>
      </c>
      <c r="D174" s="5" t="s">
        <v>203</v>
      </c>
      <c r="E174" s="39" t="s">
        <v>53</v>
      </c>
      <c r="F174" s="27" t="s">
        <v>26</v>
      </c>
      <c r="G174" s="27" t="s">
        <v>12</v>
      </c>
      <c r="H174" s="28"/>
      <c r="I174" s="5" t="s">
        <v>13</v>
      </c>
      <c r="J174" s="131">
        <v>42</v>
      </c>
      <c r="K174" s="151" t="s">
        <v>207</v>
      </c>
      <c r="L174" s="38"/>
      <c r="M174" s="38"/>
      <c r="N174" s="69">
        <v>96</v>
      </c>
      <c r="O174" s="69">
        <v>55</v>
      </c>
      <c r="P174" s="73">
        <v>42</v>
      </c>
      <c r="Q174" s="72">
        <v>4.6527777777777778E-4</v>
      </c>
      <c r="R174" s="161"/>
      <c r="S174" s="161"/>
      <c r="T174" s="124"/>
      <c r="U174" s="125"/>
      <c r="V174" s="279"/>
      <c r="W174" s="279"/>
      <c r="X174" s="157"/>
      <c r="Y174" s="177"/>
      <c r="Z174" s="338"/>
      <c r="AA174" s="338"/>
      <c r="AB174" s="261"/>
      <c r="AC174" s="193"/>
      <c r="AD174" s="240"/>
      <c r="AE174" s="240"/>
      <c r="AF174" s="293"/>
      <c r="AG174" s="378"/>
      <c r="AH174" s="352"/>
      <c r="AI174" s="353"/>
      <c r="AJ174" s="305"/>
      <c r="AK174" s="368"/>
    </row>
    <row r="175" spans="1:54" x14ac:dyDescent="0.25">
      <c r="A175" s="17">
        <f>SUM(J175,N175,R175,V175,Z175,AD175,AH175)</f>
        <v>137</v>
      </c>
      <c r="B175" s="17">
        <v>173</v>
      </c>
      <c r="C175" s="26">
        <f>SUM(L175,P175,T175,X175,AB175,AF175,AJ175)</f>
        <v>42</v>
      </c>
      <c r="D175" s="5" t="s">
        <v>208</v>
      </c>
      <c r="E175" s="27" t="s">
        <v>28</v>
      </c>
      <c r="F175" s="27" t="s">
        <v>17</v>
      </c>
      <c r="G175" s="27" t="s">
        <v>12</v>
      </c>
      <c r="H175" s="28"/>
      <c r="I175" s="6" t="s">
        <v>13</v>
      </c>
      <c r="J175" s="131">
        <v>42</v>
      </c>
      <c r="K175" s="151" t="s">
        <v>207</v>
      </c>
      <c r="L175" s="38"/>
      <c r="M175" s="38"/>
      <c r="N175" s="69">
        <v>95</v>
      </c>
      <c r="O175" s="69">
        <v>56</v>
      </c>
      <c r="P175" s="73">
        <v>42</v>
      </c>
      <c r="Q175" s="72">
        <v>4.6527777777777778E-4</v>
      </c>
      <c r="R175" s="161"/>
      <c r="S175" s="161"/>
      <c r="T175" s="124"/>
      <c r="U175" s="125"/>
      <c r="V175" s="291"/>
      <c r="W175" s="291"/>
      <c r="X175" s="156"/>
      <c r="Y175" s="180"/>
      <c r="Z175" s="341"/>
      <c r="AA175" s="341"/>
      <c r="AB175" s="266"/>
      <c r="AC175" s="195"/>
      <c r="AD175" s="242"/>
      <c r="AE175" s="242"/>
      <c r="AF175" s="297"/>
      <c r="AG175" s="383"/>
      <c r="AH175" s="359"/>
      <c r="AI175" s="394"/>
      <c r="AJ175" s="406"/>
      <c r="AK175" s="375"/>
    </row>
    <row r="176" spans="1:54" s="134" customFormat="1" x14ac:dyDescent="0.25">
      <c r="A176" s="17">
        <f>SUM(J176,N176,R176,V176,Z176,AD176,AH176)</f>
        <v>136</v>
      </c>
      <c r="B176" s="17">
        <v>174</v>
      </c>
      <c r="C176" s="26">
        <f>SUM(L176,P176,T176,X176,AB176,AF176,AJ176)</f>
        <v>33</v>
      </c>
      <c r="D176" s="6" t="s">
        <v>235</v>
      </c>
      <c r="E176" s="39" t="s">
        <v>53</v>
      </c>
      <c r="F176" s="39" t="s">
        <v>26</v>
      </c>
      <c r="G176" s="11" t="s">
        <v>12</v>
      </c>
      <c r="H176" s="33"/>
      <c r="I176" s="5" t="s">
        <v>13</v>
      </c>
      <c r="J176" s="131">
        <v>42</v>
      </c>
      <c r="K176" s="151" t="s">
        <v>207</v>
      </c>
      <c r="L176" s="38"/>
      <c r="M176" s="38"/>
      <c r="N176" s="132">
        <v>58</v>
      </c>
      <c r="O176" s="133" t="s">
        <v>266</v>
      </c>
      <c r="P176" s="79"/>
      <c r="Q176" s="72"/>
      <c r="R176" s="161">
        <v>36</v>
      </c>
      <c r="S176" s="161">
        <v>115</v>
      </c>
      <c r="T176" s="126">
        <v>33</v>
      </c>
      <c r="U176" s="127">
        <v>9.5486111111111108E-4</v>
      </c>
      <c r="V176" s="279"/>
      <c r="W176" s="279"/>
      <c r="X176" s="157"/>
      <c r="Y176" s="177"/>
      <c r="Z176" s="338"/>
      <c r="AA176" s="338"/>
      <c r="AB176" s="261"/>
      <c r="AC176" s="193"/>
      <c r="AD176" s="240"/>
      <c r="AE176" s="240"/>
      <c r="AF176" s="293"/>
      <c r="AG176" s="378"/>
      <c r="AH176" s="352"/>
      <c r="AI176" s="353"/>
      <c r="AJ176" s="305"/>
      <c r="AK176" s="368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x14ac:dyDescent="0.25">
      <c r="A177" s="17">
        <f>SUM(J177,N177,R177,V177,Z177,AD177,AH177)</f>
        <v>136</v>
      </c>
      <c r="B177" s="17">
        <v>175</v>
      </c>
      <c r="C177" s="26">
        <f>SUM(L177,P177,T177,X177,AB177,AF177,AJ177)</f>
        <v>51</v>
      </c>
      <c r="D177" s="5" t="s">
        <v>51</v>
      </c>
      <c r="E177" s="27" t="s">
        <v>16</v>
      </c>
      <c r="F177" s="27" t="s">
        <v>17</v>
      </c>
      <c r="G177" s="27" t="s">
        <v>12</v>
      </c>
      <c r="H177" s="28"/>
      <c r="I177" s="5" t="s">
        <v>13</v>
      </c>
      <c r="J177" s="17">
        <v>136</v>
      </c>
      <c r="K177" s="17">
        <v>15</v>
      </c>
      <c r="L177" s="26">
        <v>51</v>
      </c>
      <c r="M177" s="25">
        <v>1.8981481481481478E-4</v>
      </c>
      <c r="N177" s="104"/>
      <c r="O177" s="104"/>
      <c r="P177" s="105"/>
      <c r="Q177" s="105"/>
      <c r="R177" s="161"/>
      <c r="S177" s="161"/>
      <c r="T177" s="147"/>
      <c r="U177" s="124"/>
      <c r="V177" s="279"/>
      <c r="W177" s="279"/>
      <c r="X177" s="157"/>
      <c r="Y177" s="177"/>
      <c r="Z177" s="338"/>
      <c r="AA177" s="338"/>
      <c r="AB177" s="261"/>
      <c r="AC177" s="193"/>
      <c r="AD177" s="240"/>
      <c r="AE177" s="240"/>
      <c r="AF177" s="293"/>
      <c r="AG177" s="378"/>
      <c r="AH177" s="352"/>
      <c r="AI177" s="353"/>
      <c r="AJ177" s="305"/>
      <c r="AK177" s="368"/>
    </row>
    <row r="178" spans="1:54" x14ac:dyDescent="0.25">
      <c r="A178" s="17">
        <f>SUM(J178,N178,R178,V178,Z178,AD178,AH178)</f>
        <v>135</v>
      </c>
      <c r="B178" s="17">
        <v>176</v>
      </c>
      <c r="C178" s="26">
        <f>SUM(L178,P178,T178,X178,AB178,AF178,AJ178)</f>
        <v>40</v>
      </c>
      <c r="D178" s="140" t="s">
        <v>265</v>
      </c>
      <c r="E178" s="139" t="s">
        <v>53</v>
      </c>
      <c r="F178" s="139" t="s">
        <v>17</v>
      </c>
      <c r="G178" s="139" t="s">
        <v>12</v>
      </c>
      <c r="H178" s="28"/>
      <c r="I178" s="5" t="s">
        <v>13</v>
      </c>
      <c r="J178" s="131">
        <v>42</v>
      </c>
      <c r="K178" s="151" t="s">
        <v>207</v>
      </c>
      <c r="L178" s="38"/>
      <c r="M178" s="38"/>
      <c r="N178" s="132">
        <v>58</v>
      </c>
      <c r="O178" s="133" t="s">
        <v>266</v>
      </c>
      <c r="P178" s="79"/>
      <c r="Q178" s="72"/>
      <c r="R178" s="161">
        <v>35</v>
      </c>
      <c r="S178" s="161">
        <v>116</v>
      </c>
      <c r="T178" s="126">
        <v>40</v>
      </c>
      <c r="U178" s="127">
        <v>9.6064814814814808E-4</v>
      </c>
      <c r="V178" s="279"/>
      <c r="W178" s="279"/>
      <c r="X178" s="157"/>
      <c r="Y178" s="177"/>
      <c r="Z178" s="338"/>
      <c r="AA178" s="338"/>
      <c r="AB178" s="261"/>
      <c r="AC178" s="193"/>
      <c r="AD178" s="240"/>
      <c r="AE178" s="240"/>
      <c r="AF178" s="293"/>
      <c r="AG178" s="378"/>
      <c r="AH178" s="352"/>
      <c r="AI178" s="353"/>
      <c r="AJ178" s="305"/>
      <c r="AK178" s="368"/>
    </row>
    <row r="179" spans="1:54" x14ac:dyDescent="0.25">
      <c r="A179" s="17">
        <f>SUM(J179,N179,R179,V179,Z179,AD179,AH179)</f>
        <v>132</v>
      </c>
      <c r="B179" s="17">
        <v>177</v>
      </c>
      <c r="C179" s="26">
        <f>SUM(L179,P179,T179,X179,AB179,AF179,AJ179)</f>
        <v>29</v>
      </c>
      <c r="D179" s="61" t="s">
        <v>261</v>
      </c>
      <c r="E179" s="39" t="s">
        <v>66</v>
      </c>
      <c r="F179" s="39" t="s">
        <v>17</v>
      </c>
      <c r="G179" s="39" t="s">
        <v>12</v>
      </c>
      <c r="H179" s="61"/>
      <c r="I179" s="5" t="s">
        <v>13</v>
      </c>
      <c r="J179" s="131">
        <v>42</v>
      </c>
      <c r="K179" s="151" t="s">
        <v>207</v>
      </c>
      <c r="L179" s="38"/>
      <c r="M179" s="38"/>
      <c r="N179" s="132">
        <v>58</v>
      </c>
      <c r="O179" s="133" t="s">
        <v>266</v>
      </c>
      <c r="P179" s="79"/>
      <c r="Q179" s="72"/>
      <c r="R179" s="161">
        <v>32</v>
      </c>
      <c r="S179" s="161">
        <v>119</v>
      </c>
      <c r="T179" s="126">
        <v>29</v>
      </c>
      <c r="U179" s="127">
        <v>1.0914351851851853E-3</v>
      </c>
      <c r="V179" s="279"/>
      <c r="W179" s="279"/>
      <c r="X179" s="157"/>
      <c r="Y179" s="177"/>
      <c r="Z179" s="338"/>
      <c r="AA179" s="338"/>
      <c r="AB179" s="261"/>
      <c r="AC179" s="193"/>
      <c r="AD179" s="240"/>
      <c r="AE179" s="240"/>
      <c r="AF179" s="293"/>
      <c r="AG179" s="378"/>
      <c r="AH179" s="352"/>
      <c r="AI179" s="353"/>
      <c r="AJ179" s="305"/>
      <c r="AK179" s="368"/>
      <c r="AO179" s="134"/>
      <c r="AP179" s="134"/>
      <c r="AQ179" s="134"/>
      <c r="AR179" s="134"/>
      <c r="AS179" s="134"/>
      <c r="AT179" s="134"/>
      <c r="AU179" s="134"/>
      <c r="AV179" s="134"/>
      <c r="AW179" s="134"/>
      <c r="AX179" s="134"/>
      <c r="AY179" s="134"/>
      <c r="AZ179" s="134"/>
      <c r="BA179" s="134"/>
      <c r="BB179" s="134"/>
    </row>
    <row r="180" spans="1:54" x14ac:dyDescent="0.25">
      <c r="A180" s="419">
        <f>SUM(J180,N180,R180,V180,Z180,AD180,AH180)</f>
        <v>131</v>
      </c>
      <c r="B180" s="17">
        <v>178</v>
      </c>
      <c r="C180" s="420">
        <f>SUM(L180,P180,T180,X180,AB180,AF180,AJ180)</f>
        <v>29</v>
      </c>
      <c r="D180" s="421" t="s">
        <v>222</v>
      </c>
      <c r="E180" s="422" t="s">
        <v>53</v>
      </c>
      <c r="F180" s="422" t="s">
        <v>26</v>
      </c>
      <c r="G180" s="422" t="s">
        <v>87</v>
      </c>
      <c r="H180" s="423"/>
      <c r="I180" s="421" t="s">
        <v>13</v>
      </c>
      <c r="J180" s="131">
        <v>42</v>
      </c>
      <c r="K180" s="151" t="s">
        <v>207</v>
      </c>
      <c r="L180" s="38"/>
      <c r="M180" s="38"/>
      <c r="N180" s="132">
        <v>58</v>
      </c>
      <c r="O180" s="133" t="s">
        <v>266</v>
      </c>
      <c r="P180" s="79"/>
      <c r="Q180" s="72"/>
      <c r="R180" s="161">
        <v>31</v>
      </c>
      <c r="S180" s="161">
        <v>120</v>
      </c>
      <c r="T180" s="126">
        <v>29</v>
      </c>
      <c r="U180" s="127">
        <v>1.1006944444444443E-3</v>
      </c>
      <c r="V180" s="279"/>
      <c r="W180" s="279"/>
      <c r="X180" s="157"/>
      <c r="Y180" s="177"/>
      <c r="Z180" s="338"/>
      <c r="AA180" s="338"/>
      <c r="AB180" s="261"/>
      <c r="AC180" s="193"/>
      <c r="AD180" s="240"/>
      <c r="AE180" s="240"/>
      <c r="AF180" s="293"/>
      <c r="AG180" s="378"/>
      <c r="AH180" s="352"/>
      <c r="AI180" s="353"/>
      <c r="AJ180" s="305"/>
      <c r="AK180" s="368"/>
      <c r="AL180" s="134"/>
      <c r="AM180" s="134"/>
      <c r="AN180" s="134"/>
    </row>
    <row r="181" spans="1:54" x14ac:dyDescent="0.25">
      <c r="A181" s="419">
        <f>SUM(J181,N181,R181,V181,Z181,AD181,AH181)</f>
        <v>130</v>
      </c>
      <c r="B181" s="17">
        <v>179</v>
      </c>
      <c r="C181" s="420">
        <f>SUM(L181,P181,T181,X181,AB181,AF181,AJ181)</f>
        <v>28</v>
      </c>
      <c r="D181" s="421" t="s">
        <v>247</v>
      </c>
      <c r="E181" s="422" t="s">
        <v>53</v>
      </c>
      <c r="F181" s="422" t="s">
        <v>26</v>
      </c>
      <c r="G181" s="422" t="s">
        <v>87</v>
      </c>
      <c r="H181" s="423"/>
      <c r="I181" s="421" t="s">
        <v>13</v>
      </c>
      <c r="J181" s="131">
        <v>42</v>
      </c>
      <c r="K181" s="151" t="s">
        <v>207</v>
      </c>
      <c r="L181" s="38"/>
      <c r="M181" s="38"/>
      <c r="N181" s="132">
        <v>58</v>
      </c>
      <c r="O181" s="133" t="s">
        <v>266</v>
      </c>
      <c r="P181" s="79"/>
      <c r="Q181" s="72"/>
      <c r="R181" s="161">
        <v>30</v>
      </c>
      <c r="S181" s="161">
        <v>121</v>
      </c>
      <c r="T181" s="126">
        <v>28</v>
      </c>
      <c r="U181" s="127">
        <v>1.1412037037037037E-3</v>
      </c>
      <c r="V181" s="279"/>
      <c r="W181" s="279"/>
      <c r="X181" s="157"/>
      <c r="Y181" s="177"/>
      <c r="Z181" s="338"/>
      <c r="AA181" s="338"/>
      <c r="AB181" s="261"/>
      <c r="AC181" s="193"/>
      <c r="AD181" s="240"/>
      <c r="AE181" s="240"/>
      <c r="AF181" s="293"/>
      <c r="AG181" s="378"/>
      <c r="AH181" s="352"/>
      <c r="AI181" s="353"/>
      <c r="AJ181" s="305"/>
      <c r="AK181" s="368"/>
    </row>
    <row r="182" spans="1:54" x14ac:dyDescent="0.25">
      <c r="A182" s="17">
        <f>SUM(J182,N182,R182,V182,Z182,AD182,AH182)</f>
        <v>126</v>
      </c>
      <c r="B182" s="17">
        <v>180</v>
      </c>
      <c r="C182" s="26">
        <f>SUM(L182,P182,T182,X182,AB182,AF182,AJ182)</f>
        <v>49</v>
      </c>
      <c r="D182" s="5" t="s">
        <v>62</v>
      </c>
      <c r="E182" s="27" t="s">
        <v>63</v>
      </c>
      <c r="F182" s="27" t="s">
        <v>17</v>
      </c>
      <c r="G182" s="27" t="s">
        <v>12</v>
      </c>
      <c r="H182" s="40"/>
      <c r="I182" s="5" t="s">
        <v>13</v>
      </c>
      <c r="J182" s="17">
        <v>126</v>
      </c>
      <c r="K182" s="17">
        <v>25</v>
      </c>
      <c r="L182" s="30">
        <v>49</v>
      </c>
      <c r="M182" s="29">
        <v>2.0138888888888886E-4</v>
      </c>
      <c r="N182" s="104"/>
      <c r="O182" s="104"/>
      <c r="P182" s="105"/>
      <c r="Q182" s="105"/>
      <c r="R182" s="161"/>
      <c r="S182" s="161"/>
      <c r="T182" s="147"/>
      <c r="U182" s="124"/>
      <c r="V182" s="279"/>
      <c r="W182" s="279"/>
      <c r="X182" s="157"/>
      <c r="Y182" s="177"/>
      <c r="Z182" s="338"/>
      <c r="AA182" s="338"/>
      <c r="AB182" s="261"/>
      <c r="AC182" s="193"/>
      <c r="AD182" s="240"/>
      <c r="AE182" s="240"/>
      <c r="AF182" s="293"/>
      <c r="AG182" s="378"/>
      <c r="AH182" s="352"/>
      <c r="AI182" s="353"/>
      <c r="AJ182" s="305"/>
      <c r="AK182" s="368"/>
    </row>
    <row r="183" spans="1:54" x14ac:dyDescent="0.25">
      <c r="A183" s="17">
        <f>SUM(J183,N183,R183,V183,Z183,AD183,AH183)</f>
        <v>125</v>
      </c>
      <c r="B183" s="17">
        <v>181</v>
      </c>
      <c r="C183" s="26">
        <f>SUM(L183,P183,T183,X183,AB183,AF183,AJ183)</f>
        <v>53</v>
      </c>
      <c r="D183" s="5" t="s">
        <v>64</v>
      </c>
      <c r="E183" s="27" t="s">
        <v>30</v>
      </c>
      <c r="F183" s="27" t="s">
        <v>17</v>
      </c>
      <c r="G183" s="27" t="s">
        <v>12</v>
      </c>
      <c r="H183" s="28"/>
      <c r="I183" s="5" t="s">
        <v>13</v>
      </c>
      <c r="J183" s="17">
        <v>125</v>
      </c>
      <c r="K183" s="17">
        <v>26</v>
      </c>
      <c r="L183" s="26">
        <v>53</v>
      </c>
      <c r="M183" s="25">
        <v>2.0254629629629629E-4</v>
      </c>
      <c r="N183" s="104"/>
      <c r="O183" s="104"/>
      <c r="P183" s="105"/>
      <c r="Q183" s="105"/>
      <c r="R183" s="161"/>
      <c r="S183" s="161"/>
      <c r="T183" s="147"/>
      <c r="U183" s="124"/>
      <c r="V183" s="279"/>
      <c r="W183" s="279"/>
      <c r="X183" s="157"/>
      <c r="Y183" s="177"/>
      <c r="Z183" s="338"/>
      <c r="AA183" s="338"/>
      <c r="AB183" s="261"/>
      <c r="AC183" s="193"/>
      <c r="AD183" s="240"/>
      <c r="AE183" s="240"/>
      <c r="AF183" s="293"/>
      <c r="AG183" s="378"/>
      <c r="AH183" s="352"/>
      <c r="AI183" s="353"/>
      <c r="AJ183" s="305"/>
      <c r="AK183" s="368"/>
    </row>
    <row r="184" spans="1:54" x14ac:dyDescent="0.25">
      <c r="A184" s="419">
        <f>SUM(J184,N184,R184,V184,Z184,AD184,AH184)</f>
        <v>124</v>
      </c>
      <c r="B184" s="17">
        <v>182</v>
      </c>
      <c r="C184" s="420">
        <f>SUM(L184,P184,T184,X184,AB184,AF184,AJ184)</f>
        <v>82</v>
      </c>
      <c r="D184" s="421" t="s">
        <v>142</v>
      </c>
      <c r="E184" s="422" t="s">
        <v>53</v>
      </c>
      <c r="F184" s="422" t="s">
        <v>26</v>
      </c>
      <c r="G184" s="422" t="s">
        <v>87</v>
      </c>
      <c r="H184" s="423"/>
      <c r="I184" s="421" t="s">
        <v>13</v>
      </c>
      <c r="J184" s="17">
        <v>54</v>
      </c>
      <c r="K184" s="17">
        <v>97</v>
      </c>
      <c r="L184" s="54">
        <v>42</v>
      </c>
      <c r="M184" s="53">
        <v>2.8009259259259258E-4</v>
      </c>
      <c r="N184" s="69">
        <v>70</v>
      </c>
      <c r="O184" s="69">
        <v>81</v>
      </c>
      <c r="P184" s="83">
        <v>40</v>
      </c>
      <c r="Q184" s="82">
        <v>5.8333333333333338E-4</v>
      </c>
      <c r="R184" s="161"/>
      <c r="S184" s="161"/>
      <c r="T184" s="128"/>
      <c r="U184" s="125"/>
      <c r="V184" s="281"/>
      <c r="W184" s="281"/>
      <c r="X184" s="434"/>
      <c r="Y184" s="178"/>
      <c r="Z184" s="339"/>
      <c r="AA184" s="339"/>
      <c r="AB184" s="265"/>
      <c r="AC184" s="194"/>
      <c r="AD184" s="241"/>
      <c r="AE184" s="241"/>
      <c r="AF184" s="296"/>
      <c r="AG184" s="379"/>
      <c r="AH184" s="358"/>
      <c r="AI184" s="410"/>
      <c r="AJ184" s="407"/>
      <c r="AK184" s="371"/>
    </row>
    <row r="185" spans="1:54" x14ac:dyDescent="0.25">
      <c r="A185" s="17">
        <f>SUM(J185,N185,R185,V185,Z185,AD185,AH185)</f>
        <v>121</v>
      </c>
      <c r="B185" s="17">
        <v>183</v>
      </c>
      <c r="C185" s="26">
        <f>SUM(L185,P185,T185,X185,AB185,AF185,AJ185)</f>
        <v>38</v>
      </c>
      <c r="D185" s="6" t="s">
        <v>195</v>
      </c>
      <c r="E185" s="39" t="s">
        <v>39</v>
      </c>
      <c r="F185" s="39" t="s">
        <v>22</v>
      </c>
      <c r="G185" s="39" t="s">
        <v>12</v>
      </c>
      <c r="H185" s="40"/>
      <c r="I185" s="5" t="s">
        <v>13</v>
      </c>
      <c r="J185" s="131">
        <v>42</v>
      </c>
      <c r="K185" s="151" t="s">
        <v>207</v>
      </c>
      <c r="L185" s="38"/>
      <c r="M185" s="38"/>
      <c r="N185" s="69">
        <v>79</v>
      </c>
      <c r="O185" s="69">
        <v>72</v>
      </c>
      <c r="P185" s="73">
        <v>38</v>
      </c>
      <c r="Q185" s="72">
        <v>5.1041666666666672E-4</v>
      </c>
      <c r="R185" s="161"/>
      <c r="S185" s="161"/>
      <c r="T185" s="124"/>
      <c r="U185" s="125"/>
      <c r="V185" s="279"/>
      <c r="W185" s="279"/>
      <c r="X185" s="157"/>
      <c r="Y185" s="177"/>
      <c r="Z185" s="338"/>
      <c r="AA185" s="338"/>
      <c r="AB185" s="261"/>
      <c r="AC185" s="193"/>
      <c r="AD185" s="240"/>
      <c r="AE185" s="240"/>
      <c r="AF185" s="293"/>
      <c r="AG185" s="378"/>
      <c r="AH185" s="352"/>
      <c r="AI185" s="353"/>
      <c r="AJ185" s="305"/>
      <c r="AK185" s="368"/>
    </row>
    <row r="186" spans="1:54" x14ac:dyDescent="0.25">
      <c r="A186" s="17">
        <f>SUM(J186,N186,R186,V186,Z186,AD186,AH186)</f>
        <v>116</v>
      </c>
      <c r="B186" s="17">
        <v>184</v>
      </c>
      <c r="C186" s="26">
        <f>SUM(L186,P186,T186,X186,AB186,AF186,AJ186)</f>
        <v>54</v>
      </c>
      <c r="D186" s="5" t="s">
        <v>196</v>
      </c>
      <c r="E186" s="27" t="s">
        <v>42</v>
      </c>
      <c r="F186" s="27" t="s">
        <v>17</v>
      </c>
      <c r="G186" s="27" t="s">
        <v>12</v>
      </c>
      <c r="H186" s="28"/>
      <c r="I186" s="5" t="s">
        <v>13</v>
      </c>
      <c r="J186" s="131">
        <v>42</v>
      </c>
      <c r="K186" s="151" t="s">
        <v>207</v>
      </c>
      <c r="L186" s="38"/>
      <c r="M186" s="38"/>
      <c r="N186" s="69">
        <v>74</v>
      </c>
      <c r="O186" s="69">
        <v>77</v>
      </c>
      <c r="P186" s="73">
        <v>54</v>
      </c>
      <c r="Q186" s="72">
        <v>5.3935185185185195E-4</v>
      </c>
      <c r="R186" s="161"/>
      <c r="S186" s="161"/>
      <c r="T186" s="124"/>
      <c r="U186" s="125"/>
      <c r="V186" s="279"/>
      <c r="W186" s="279"/>
      <c r="X186" s="157"/>
      <c r="Y186" s="177"/>
      <c r="Z186" s="338"/>
      <c r="AA186" s="338"/>
      <c r="AB186" s="261"/>
      <c r="AC186" s="193"/>
      <c r="AD186" s="240"/>
      <c r="AE186" s="240"/>
      <c r="AF186" s="293"/>
      <c r="AG186" s="378"/>
      <c r="AH186" s="352"/>
      <c r="AI186" s="353"/>
      <c r="AJ186" s="305"/>
      <c r="AK186" s="368"/>
    </row>
    <row r="187" spans="1:54" x14ac:dyDescent="0.25">
      <c r="A187" s="17">
        <f>SUM(J187,N187,R187,V187,Z187,AD187,AH187)</f>
        <v>114</v>
      </c>
      <c r="B187" s="17">
        <v>185</v>
      </c>
      <c r="C187" s="26">
        <f>SUM(L187,P187,T187,X187,AB187,AF187,AJ187)</f>
        <v>57</v>
      </c>
      <c r="D187" s="5" t="s">
        <v>211</v>
      </c>
      <c r="E187" s="27" t="s">
        <v>16</v>
      </c>
      <c r="F187" s="27" t="s">
        <v>17</v>
      </c>
      <c r="G187" s="27" t="s">
        <v>12</v>
      </c>
      <c r="H187" s="28"/>
      <c r="I187" s="5" t="s">
        <v>13</v>
      </c>
      <c r="J187" s="17">
        <v>114</v>
      </c>
      <c r="K187" s="17">
        <v>37</v>
      </c>
      <c r="L187" s="26">
        <v>57</v>
      </c>
      <c r="M187" s="25">
        <v>2.0717592592592589E-4</v>
      </c>
      <c r="N187" s="104"/>
      <c r="O187" s="104"/>
      <c r="P187" s="105"/>
      <c r="Q187" s="105"/>
      <c r="R187" s="161"/>
      <c r="S187" s="161"/>
      <c r="T187" s="147"/>
      <c r="U187" s="124"/>
      <c r="V187" s="279"/>
      <c r="W187" s="279"/>
      <c r="X187" s="157"/>
      <c r="Y187" s="177"/>
      <c r="Z187" s="338"/>
      <c r="AA187" s="338"/>
      <c r="AB187" s="261"/>
      <c r="AC187" s="193"/>
      <c r="AD187" s="240"/>
      <c r="AE187" s="240"/>
      <c r="AF187" s="293"/>
      <c r="AG187" s="378"/>
      <c r="AH187" s="352"/>
      <c r="AI187" s="353"/>
      <c r="AJ187" s="305"/>
      <c r="AK187" s="368"/>
    </row>
    <row r="188" spans="1:54" x14ac:dyDescent="0.25">
      <c r="A188" s="17">
        <f>SUM(J188,N188,R188,V188,Z188,AD188,AH188)</f>
        <v>112</v>
      </c>
      <c r="B188" s="17">
        <v>186</v>
      </c>
      <c r="C188" s="26">
        <f>SUM(L188,P188,T188,X188,AB188,AF188,AJ188)</f>
        <v>40</v>
      </c>
      <c r="D188" s="5" t="s">
        <v>212</v>
      </c>
      <c r="E188" s="27" t="s">
        <v>11</v>
      </c>
      <c r="F188" s="27" t="s">
        <v>14</v>
      </c>
      <c r="G188" s="27" t="s">
        <v>12</v>
      </c>
      <c r="H188" s="28"/>
      <c r="I188" s="5" t="s">
        <v>33</v>
      </c>
      <c r="J188" s="17">
        <v>112</v>
      </c>
      <c r="K188" s="17">
        <v>39</v>
      </c>
      <c r="L188" s="26">
        <v>40</v>
      </c>
      <c r="M188" s="25">
        <v>2.1064814814814815E-4</v>
      </c>
      <c r="N188" s="104"/>
      <c r="O188" s="104"/>
      <c r="P188" s="105"/>
      <c r="Q188" s="105"/>
      <c r="R188" s="161"/>
      <c r="S188" s="161"/>
      <c r="T188" s="147"/>
      <c r="U188" s="124"/>
      <c r="V188" s="279"/>
      <c r="W188" s="279"/>
      <c r="X188" s="157"/>
      <c r="Y188" s="177"/>
      <c r="Z188" s="338"/>
      <c r="AA188" s="338"/>
      <c r="AB188" s="261"/>
      <c r="AC188" s="193"/>
      <c r="AD188" s="240"/>
      <c r="AE188" s="240"/>
      <c r="AF188" s="293"/>
      <c r="AG188" s="378"/>
      <c r="AH188" s="352"/>
      <c r="AI188" s="353"/>
      <c r="AJ188" s="305"/>
      <c r="AK188" s="368"/>
    </row>
    <row r="189" spans="1:54" s="134" customFormat="1" x14ac:dyDescent="0.25">
      <c r="A189" s="17">
        <f>SUM(J189,N189,R189,V189,Z189,AD189,AH189)</f>
        <v>111</v>
      </c>
      <c r="B189" s="17">
        <v>187</v>
      </c>
      <c r="C189" s="26">
        <f>SUM(L189,P189,T189,X189,AB189,AF189,AJ189)</f>
        <v>46</v>
      </c>
      <c r="D189" s="5" t="s">
        <v>81</v>
      </c>
      <c r="E189" s="27" t="s">
        <v>39</v>
      </c>
      <c r="F189" s="27" t="s">
        <v>17</v>
      </c>
      <c r="G189" s="27" t="s">
        <v>12</v>
      </c>
      <c r="H189" s="28"/>
      <c r="I189" s="5" t="s">
        <v>13</v>
      </c>
      <c r="J189" s="17">
        <v>111</v>
      </c>
      <c r="K189" s="17">
        <v>40</v>
      </c>
      <c r="L189" s="26">
        <v>46</v>
      </c>
      <c r="M189" s="25">
        <v>2.1064814814814815E-4</v>
      </c>
      <c r="N189" s="104"/>
      <c r="O189" s="104"/>
      <c r="P189" s="105"/>
      <c r="Q189" s="105"/>
      <c r="R189" s="161"/>
      <c r="S189" s="161"/>
      <c r="T189" s="147"/>
      <c r="U189" s="124"/>
      <c r="V189" s="279"/>
      <c r="W189" s="279"/>
      <c r="X189" s="157"/>
      <c r="Y189" s="177"/>
      <c r="Z189" s="338"/>
      <c r="AA189" s="338"/>
      <c r="AB189" s="261"/>
      <c r="AC189" s="193"/>
      <c r="AD189" s="240"/>
      <c r="AE189" s="240"/>
      <c r="AF189" s="293"/>
      <c r="AG189" s="378"/>
      <c r="AH189" s="352"/>
      <c r="AI189" s="353"/>
      <c r="AJ189" s="305"/>
      <c r="AK189" s="368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x14ac:dyDescent="0.25">
      <c r="A190" s="17">
        <f>SUM(J190,N190,R190,V190,Z190,AD190,AH190)</f>
        <v>108</v>
      </c>
      <c r="B190" s="17">
        <v>188</v>
      </c>
      <c r="C190" s="26">
        <f>SUM(L190,P190,T190,X190,AB190,AF190,AJ190)</f>
        <v>39</v>
      </c>
      <c r="D190" s="5" t="s">
        <v>84</v>
      </c>
      <c r="E190" s="27" t="s">
        <v>16</v>
      </c>
      <c r="F190" s="27" t="s">
        <v>14</v>
      </c>
      <c r="G190" s="27" t="s">
        <v>12</v>
      </c>
      <c r="H190" s="28"/>
      <c r="I190" s="5" t="s">
        <v>13</v>
      </c>
      <c r="J190" s="17">
        <v>108</v>
      </c>
      <c r="K190" s="17">
        <v>43</v>
      </c>
      <c r="L190" s="26">
        <v>39</v>
      </c>
      <c r="M190" s="25">
        <v>2.1180555555555555E-4</v>
      </c>
      <c r="N190" s="104"/>
      <c r="O190" s="104"/>
      <c r="P190" s="105"/>
      <c r="Q190" s="105"/>
      <c r="R190" s="161"/>
      <c r="S190" s="161"/>
      <c r="T190" s="147"/>
      <c r="U190" s="124"/>
      <c r="V190" s="279"/>
      <c r="W190" s="279"/>
      <c r="X190" s="157"/>
      <c r="Y190" s="177"/>
      <c r="Z190" s="338"/>
      <c r="AA190" s="338"/>
      <c r="AB190" s="261"/>
      <c r="AC190" s="193"/>
      <c r="AD190" s="240"/>
      <c r="AE190" s="240"/>
      <c r="AF190" s="293"/>
      <c r="AG190" s="378"/>
      <c r="AH190" s="352"/>
      <c r="AI190" s="353"/>
      <c r="AJ190" s="305"/>
      <c r="AK190" s="368"/>
    </row>
    <row r="191" spans="1:54" x14ac:dyDescent="0.25">
      <c r="A191" s="17">
        <f>SUM(J191,N191,R191,V191,Z191,AD191,AH191)</f>
        <v>107</v>
      </c>
      <c r="B191" s="17">
        <v>189</v>
      </c>
      <c r="C191" s="26">
        <f>SUM(L191,P191,T191,X191,AB191,AF191,AJ191)</f>
        <v>42</v>
      </c>
      <c r="D191" s="5" t="s">
        <v>85</v>
      </c>
      <c r="E191" s="27" t="s">
        <v>63</v>
      </c>
      <c r="F191" s="27" t="s">
        <v>17</v>
      </c>
      <c r="G191" s="27" t="s">
        <v>12</v>
      </c>
      <c r="H191" s="40"/>
      <c r="I191" s="5" t="s">
        <v>13</v>
      </c>
      <c r="J191" s="17">
        <v>107</v>
      </c>
      <c r="K191" s="17">
        <v>44</v>
      </c>
      <c r="L191" s="26">
        <v>42</v>
      </c>
      <c r="M191" s="25">
        <v>2.1412037037037038E-4</v>
      </c>
      <c r="N191" s="104"/>
      <c r="O191" s="104"/>
      <c r="P191" s="105"/>
      <c r="Q191" s="105"/>
      <c r="R191" s="161"/>
      <c r="S191" s="161"/>
      <c r="T191" s="147"/>
      <c r="U191" s="124"/>
      <c r="V191" s="279"/>
      <c r="W191" s="279"/>
      <c r="X191" s="157"/>
      <c r="Y191" s="177"/>
      <c r="Z191" s="338"/>
      <c r="AA191" s="338"/>
      <c r="AB191" s="261"/>
      <c r="AC191" s="193"/>
      <c r="AD191" s="240"/>
      <c r="AE191" s="240"/>
      <c r="AF191" s="293"/>
      <c r="AG191" s="378"/>
      <c r="AH191" s="352"/>
      <c r="AI191" s="353"/>
      <c r="AJ191" s="305"/>
      <c r="AK191" s="368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</row>
    <row r="192" spans="1:54" x14ac:dyDescent="0.25">
      <c r="A192" s="419">
        <f>SUM(J192,N192,R192,V192,Z192,AD192,AH192)</f>
        <v>106</v>
      </c>
      <c r="B192" s="17">
        <v>190</v>
      </c>
      <c r="C192" s="420">
        <f>SUM(L192,P192,T192,X192,AB192,AF192,AJ192)</f>
        <v>52</v>
      </c>
      <c r="D192" s="421" t="s">
        <v>86</v>
      </c>
      <c r="E192" s="422" t="s">
        <v>30</v>
      </c>
      <c r="F192" s="422" t="s">
        <v>17</v>
      </c>
      <c r="G192" s="422" t="s">
        <v>87</v>
      </c>
      <c r="H192" s="423"/>
      <c r="I192" s="421" t="s">
        <v>13</v>
      </c>
      <c r="J192" s="17">
        <v>106</v>
      </c>
      <c r="K192" s="17">
        <v>45</v>
      </c>
      <c r="L192" s="48">
        <v>52</v>
      </c>
      <c r="M192" s="47">
        <v>2.1412037037037038E-4</v>
      </c>
      <c r="N192" s="104"/>
      <c r="O192" s="104"/>
      <c r="P192" s="105"/>
      <c r="Q192" s="105"/>
      <c r="R192" s="161"/>
      <c r="S192" s="161"/>
      <c r="T192" s="147"/>
      <c r="U192" s="124"/>
      <c r="V192" s="281"/>
      <c r="W192" s="281"/>
      <c r="X192" s="434"/>
      <c r="Y192" s="178"/>
      <c r="Z192" s="339"/>
      <c r="AA192" s="339"/>
      <c r="AB192" s="265"/>
      <c r="AC192" s="194"/>
      <c r="AD192" s="241"/>
      <c r="AE192" s="241"/>
      <c r="AF192" s="296"/>
      <c r="AG192" s="379"/>
      <c r="AH192" s="358"/>
      <c r="AI192" s="410"/>
      <c r="AJ192" s="407"/>
      <c r="AK192" s="371"/>
    </row>
    <row r="193" spans="1:37" x14ac:dyDescent="0.25">
      <c r="A193" s="17">
        <f>SUM(J193,N193,R193,V193,Z193,AD193,AH193)</f>
        <v>105</v>
      </c>
      <c r="B193" s="17">
        <v>191</v>
      </c>
      <c r="C193" s="26">
        <f>SUM(L193,P193,T193,X193,AB193,AF193,AJ193)</f>
        <v>42</v>
      </c>
      <c r="D193" s="5" t="s">
        <v>88</v>
      </c>
      <c r="E193" s="27" t="s">
        <v>42</v>
      </c>
      <c r="F193" s="27" t="s">
        <v>17</v>
      </c>
      <c r="G193" s="27" t="s">
        <v>12</v>
      </c>
      <c r="H193" s="28"/>
      <c r="I193" s="5" t="s">
        <v>13</v>
      </c>
      <c r="J193" s="17">
        <v>105</v>
      </c>
      <c r="K193" s="17">
        <v>46</v>
      </c>
      <c r="L193" s="26">
        <v>42</v>
      </c>
      <c r="M193" s="25">
        <v>2.1527777777777778E-4</v>
      </c>
      <c r="N193" s="104"/>
      <c r="O193" s="104"/>
      <c r="P193" s="105"/>
      <c r="Q193" s="105"/>
      <c r="R193" s="161"/>
      <c r="S193" s="161"/>
      <c r="T193" s="147"/>
      <c r="U193" s="124"/>
      <c r="V193" s="279"/>
      <c r="W193" s="279"/>
      <c r="X193" s="157"/>
      <c r="Y193" s="177"/>
      <c r="Z193" s="338"/>
      <c r="AA193" s="338"/>
      <c r="AB193" s="261"/>
      <c r="AC193" s="193"/>
      <c r="AD193" s="240"/>
      <c r="AE193" s="240"/>
      <c r="AF193" s="293"/>
      <c r="AG193" s="378"/>
      <c r="AH193" s="352"/>
      <c r="AI193" s="353"/>
      <c r="AJ193" s="305"/>
      <c r="AK193" s="368"/>
    </row>
    <row r="194" spans="1:37" x14ac:dyDescent="0.25">
      <c r="A194" s="414">
        <f>SUM(J194,N194,R194,V194,Z194,AD194,AH194)</f>
        <v>105</v>
      </c>
      <c r="B194" s="17">
        <v>192</v>
      </c>
      <c r="C194" s="415">
        <f>SUM(L194,P194,T194,X194,AB194,AF194,AJ194)</f>
        <v>37</v>
      </c>
      <c r="D194" s="416" t="s">
        <v>198</v>
      </c>
      <c r="E194" s="417" t="s">
        <v>101</v>
      </c>
      <c r="F194" s="417" t="s">
        <v>19</v>
      </c>
      <c r="G194" s="417" t="s">
        <v>87</v>
      </c>
      <c r="H194" s="418" t="str">
        <f>E194</f>
        <v>MASTER G</v>
      </c>
      <c r="I194" s="416" t="s">
        <v>13</v>
      </c>
      <c r="J194" s="131">
        <v>42</v>
      </c>
      <c r="K194" s="151" t="s">
        <v>207</v>
      </c>
      <c r="L194" s="38"/>
      <c r="M194" s="38"/>
      <c r="N194" s="69">
        <v>63</v>
      </c>
      <c r="O194" s="69">
        <v>88</v>
      </c>
      <c r="P194" s="81">
        <v>37</v>
      </c>
      <c r="Q194" s="80">
        <v>6.1574074074074081E-4</v>
      </c>
      <c r="R194" s="161"/>
      <c r="S194" s="161"/>
      <c r="T194" s="128"/>
      <c r="U194" s="125"/>
      <c r="V194" s="281"/>
      <c r="W194" s="281"/>
      <c r="X194" s="434"/>
      <c r="Y194" s="178"/>
      <c r="Z194" s="339"/>
      <c r="AA194" s="339"/>
      <c r="AB194" s="265"/>
      <c r="AC194" s="194"/>
      <c r="AD194" s="241"/>
      <c r="AE194" s="241"/>
      <c r="AF194" s="296"/>
      <c r="AG194" s="379"/>
      <c r="AH194" s="358"/>
      <c r="AI194" s="410"/>
      <c r="AJ194" s="407"/>
      <c r="AK194" s="371"/>
    </row>
    <row r="195" spans="1:37" x14ac:dyDescent="0.25">
      <c r="A195" s="17">
        <f>SUM(J195,N195,R195,V195,Z195,AD195,AH195)</f>
        <v>104</v>
      </c>
      <c r="B195" s="17">
        <v>193</v>
      </c>
      <c r="C195" s="26">
        <f>SUM(L195,P195,T195,X195,AB195,AF195,AJ195)</f>
        <v>42</v>
      </c>
      <c r="D195" s="5" t="s">
        <v>89</v>
      </c>
      <c r="E195" s="39" t="s">
        <v>53</v>
      </c>
      <c r="F195" s="27" t="s">
        <v>26</v>
      </c>
      <c r="G195" s="27" t="s">
        <v>12</v>
      </c>
      <c r="H195" s="28"/>
      <c r="I195" s="5" t="s">
        <v>13</v>
      </c>
      <c r="J195" s="17">
        <v>104</v>
      </c>
      <c r="K195" s="17">
        <v>47</v>
      </c>
      <c r="L195" s="26">
        <v>42</v>
      </c>
      <c r="M195" s="25">
        <v>2.1643518518518518E-4</v>
      </c>
      <c r="N195" s="104"/>
      <c r="O195" s="104"/>
      <c r="P195" s="105"/>
      <c r="Q195" s="105"/>
      <c r="R195" s="161"/>
      <c r="S195" s="161"/>
      <c r="T195" s="147"/>
      <c r="U195" s="124"/>
      <c r="V195" s="279"/>
      <c r="W195" s="279"/>
      <c r="X195" s="157"/>
      <c r="Y195" s="177"/>
      <c r="Z195" s="338"/>
      <c r="AA195" s="338"/>
      <c r="AB195" s="261"/>
      <c r="AC195" s="193"/>
      <c r="AD195" s="240"/>
      <c r="AE195" s="240"/>
      <c r="AF195" s="293"/>
      <c r="AG195" s="378"/>
      <c r="AH195" s="352"/>
      <c r="AI195" s="353"/>
      <c r="AJ195" s="305"/>
      <c r="AK195" s="368"/>
    </row>
    <row r="196" spans="1:37" x14ac:dyDescent="0.25">
      <c r="A196" s="414">
        <f>SUM(J196,N196,R196,V196,Z196,AD196,AH196)</f>
        <v>103</v>
      </c>
      <c r="B196" s="17">
        <v>194</v>
      </c>
      <c r="C196" s="415">
        <f>SUM(L196,P196,T196,X196,AB196,AF196,AJ196)</f>
        <v>48</v>
      </c>
      <c r="D196" s="416" t="s">
        <v>90</v>
      </c>
      <c r="E196" s="417" t="s">
        <v>42</v>
      </c>
      <c r="F196" s="417" t="s">
        <v>40</v>
      </c>
      <c r="G196" s="417" t="s">
        <v>87</v>
      </c>
      <c r="H196" s="418" t="str">
        <f>E196</f>
        <v>MASTER A</v>
      </c>
      <c r="I196" s="416" t="s">
        <v>13</v>
      </c>
      <c r="J196" s="17">
        <v>103</v>
      </c>
      <c r="K196" s="17">
        <v>48</v>
      </c>
      <c r="L196" s="48">
        <v>48</v>
      </c>
      <c r="M196" s="47">
        <v>2.175925925925926E-4</v>
      </c>
      <c r="N196" s="104"/>
      <c r="O196" s="104"/>
      <c r="P196" s="105"/>
      <c r="Q196" s="105"/>
      <c r="R196" s="161"/>
      <c r="S196" s="161"/>
      <c r="T196" s="147"/>
      <c r="U196" s="124"/>
      <c r="V196" s="281"/>
      <c r="W196" s="281"/>
      <c r="X196" s="434"/>
      <c r="Y196" s="178"/>
      <c r="Z196" s="339"/>
      <c r="AA196" s="339"/>
      <c r="AB196" s="265"/>
      <c r="AC196" s="194"/>
      <c r="AD196" s="241"/>
      <c r="AE196" s="241"/>
      <c r="AF196" s="296"/>
      <c r="AG196" s="379"/>
      <c r="AH196" s="358"/>
      <c r="AI196" s="410"/>
      <c r="AJ196" s="407"/>
      <c r="AK196" s="371"/>
    </row>
    <row r="197" spans="1:37" x14ac:dyDescent="0.25">
      <c r="A197" s="17">
        <f>SUM(J197,N197,R197,V197,Z197,AD197,AH197)</f>
        <v>100</v>
      </c>
      <c r="B197" s="17">
        <v>195</v>
      </c>
      <c r="C197" s="26">
        <f>SUM(L197,P197,T197,X197,AB197,AF197,AJ197)</f>
        <v>51</v>
      </c>
      <c r="D197" s="5" t="s">
        <v>93</v>
      </c>
      <c r="E197" s="27" t="s">
        <v>30</v>
      </c>
      <c r="F197" s="27" t="s">
        <v>17</v>
      </c>
      <c r="G197" s="27" t="s">
        <v>12</v>
      </c>
      <c r="H197" s="28"/>
      <c r="I197" s="5" t="s">
        <v>13</v>
      </c>
      <c r="J197" s="17">
        <v>100</v>
      </c>
      <c r="K197" s="17">
        <v>51</v>
      </c>
      <c r="L197" s="26">
        <v>51</v>
      </c>
      <c r="M197" s="25">
        <v>2.1875E-4</v>
      </c>
      <c r="N197" s="104"/>
      <c r="O197" s="104"/>
      <c r="P197" s="105"/>
      <c r="Q197" s="105"/>
      <c r="R197" s="161"/>
      <c r="S197" s="161"/>
      <c r="T197" s="147"/>
      <c r="U197" s="124"/>
      <c r="V197" s="279"/>
      <c r="W197" s="279"/>
      <c r="X197" s="157"/>
      <c r="Y197" s="177"/>
      <c r="Z197" s="338"/>
      <c r="AA197" s="338"/>
      <c r="AB197" s="261"/>
      <c r="AC197" s="193"/>
      <c r="AD197" s="240"/>
      <c r="AE197" s="240"/>
      <c r="AF197" s="293"/>
      <c r="AG197" s="378"/>
      <c r="AH197" s="352"/>
      <c r="AI197" s="353"/>
      <c r="AJ197" s="305"/>
      <c r="AK197" s="368"/>
    </row>
    <row r="198" spans="1:37" x14ac:dyDescent="0.25">
      <c r="A198" s="17">
        <f>SUM(J198,N198,R198,V198,Z198,AD198,AH198)</f>
        <v>96</v>
      </c>
      <c r="B198" s="17">
        <v>196</v>
      </c>
      <c r="C198" s="26">
        <f>SUM(L198,P198,T198,X198,AB198,AF198,AJ198)</f>
        <v>41</v>
      </c>
      <c r="D198" s="5" t="s">
        <v>96</v>
      </c>
      <c r="E198" s="27" t="s">
        <v>63</v>
      </c>
      <c r="F198" s="27" t="s">
        <v>17</v>
      </c>
      <c r="G198" s="27" t="s">
        <v>12</v>
      </c>
      <c r="H198" s="40"/>
      <c r="I198" s="5" t="s">
        <v>13</v>
      </c>
      <c r="J198" s="17">
        <v>96</v>
      </c>
      <c r="K198" s="17">
        <v>55</v>
      </c>
      <c r="L198" s="26">
        <v>41</v>
      </c>
      <c r="M198" s="25">
        <v>2.2222222222222221E-4</v>
      </c>
      <c r="N198" s="104"/>
      <c r="O198" s="104"/>
      <c r="P198" s="105"/>
      <c r="Q198" s="105"/>
      <c r="R198" s="161"/>
      <c r="S198" s="161"/>
      <c r="T198" s="147"/>
      <c r="U198" s="124"/>
      <c r="V198" s="279"/>
      <c r="W198" s="279"/>
      <c r="X198" s="157"/>
      <c r="Y198" s="177"/>
      <c r="Z198" s="338"/>
      <c r="AA198" s="338"/>
      <c r="AB198" s="261"/>
      <c r="AC198" s="193"/>
      <c r="AD198" s="240"/>
      <c r="AE198" s="240"/>
      <c r="AF198" s="293"/>
      <c r="AG198" s="378"/>
      <c r="AH198" s="352"/>
      <c r="AI198" s="353"/>
      <c r="AJ198" s="305"/>
      <c r="AK198" s="368"/>
    </row>
    <row r="199" spans="1:37" x14ac:dyDescent="0.25">
      <c r="A199" s="17">
        <f>SUM(J199,N199,R199,V199,Z199,AD199,AH199)</f>
        <v>91</v>
      </c>
      <c r="B199" s="17">
        <v>197</v>
      </c>
      <c r="C199" s="26">
        <f>SUM(L199,P199,T199,X199,AB199,AF199,AJ199)</f>
        <v>43</v>
      </c>
      <c r="D199" s="6" t="s">
        <v>102</v>
      </c>
      <c r="E199" s="39" t="s">
        <v>53</v>
      </c>
      <c r="F199" s="39" t="s">
        <v>26</v>
      </c>
      <c r="G199" s="39" t="s">
        <v>12</v>
      </c>
      <c r="H199" s="40"/>
      <c r="I199" s="5" t="s">
        <v>13</v>
      </c>
      <c r="J199" s="17">
        <v>91</v>
      </c>
      <c r="K199" s="17">
        <v>60</v>
      </c>
      <c r="L199" s="38">
        <v>43</v>
      </c>
      <c r="M199" s="37">
        <v>2.2569444444444446E-4</v>
      </c>
      <c r="N199" s="104"/>
      <c r="O199" s="104"/>
      <c r="P199" s="105"/>
      <c r="Q199" s="105"/>
      <c r="R199" s="161"/>
      <c r="S199" s="161"/>
      <c r="T199" s="147"/>
      <c r="U199" s="124"/>
      <c r="V199" s="279"/>
      <c r="W199" s="279"/>
      <c r="X199" s="157"/>
      <c r="Y199" s="177"/>
      <c r="Z199" s="338"/>
      <c r="AA199" s="338"/>
      <c r="AB199" s="261"/>
      <c r="AC199" s="193"/>
      <c r="AD199" s="240"/>
      <c r="AE199" s="240"/>
      <c r="AF199" s="293"/>
      <c r="AG199" s="378"/>
      <c r="AH199" s="352"/>
      <c r="AI199" s="353"/>
      <c r="AJ199" s="305"/>
      <c r="AK199" s="368"/>
    </row>
    <row r="200" spans="1:37" x14ac:dyDescent="0.25">
      <c r="A200" s="17">
        <f>SUM(J200,N200,R200,V200,Z200,AD200,AH200)</f>
        <v>85</v>
      </c>
      <c r="B200" s="17">
        <v>198</v>
      </c>
      <c r="C200" s="26">
        <f>SUM(L200,P200,T200,X200,AB200,AF200,AJ200)</f>
        <v>40</v>
      </c>
      <c r="D200" s="5" t="s">
        <v>108</v>
      </c>
      <c r="E200" s="27" t="s">
        <v>30</v>
      </c>
      <c r="F200" s="27" t="s">
        <v>19</v>
      </c>
      <c r="G200" s="27" t="s">
        <v>12</v>
      </c>
      <c r="H200" s="28"/>
      <c r="I200" s="5" t="s">
        <v>13</v>
      </c>
      <c r="J200" s="17">
        <v>85</v>
      </c>
      <c r="K200" s="17">
        <v>66</v>
      </c>
      <c r="L200" s="26">
        <v>40</v>
      </c>
      <c r="M200" s="25">
        <v>2.2800925925925926E-4</v>
      </c>
      <c r="N200" s="104"/>
      <c r="O200" s="104"/>
      <c r="P200" s="105"/>
      <c r="Q200" s="105"/>
      <c r="R200" s="161"/>
      <c r="S200" s="161"/>
      <c r="T200" s="147"/>
      <c r="U200" s="124"/>
      <c r="V200" s="279"/>
      <c r="W200" s="279"/>
      <c r="X200" s="157"/>
      <c r="Y200" s="177"/>
      <c r="Z200" s="338"/>
      <c r="AA200" s="338"/>
      <c r="AB200" s="261"/>
      <c r="AC200" s="193"/>
      <c r="AD200" s="240"/>
      <c r="AE200" s="240"/>
      <c r="AF200" s="293"/>
      <c r="AG200" s="378"/>
      <c r="AH200" s="352"/>
      <c r="AI200" s="353"/>
      <c r="AJ200" s="305"/>
      <c r="AK200" s="368"/>
    </row>
    <row r="201" spans="1:37" x14ac:dyDescent="0.25">
      <c r="A201" s="17">
        <f>SUM(J201,N201,R201,V201,Z201,AD201,AH201)</f>
        <v>79</v>
      </c>
      <c r="B201" s="17">
        <v>199</v>
      </c>
      <c r="C201" s="26">
        <f>SUM(L201,P201,T201,X201,AB201,AF201,AJ201)</f>
        <v>51</v>
      </c>
      <c r="D201" s="6" t="s">
        <v>114</v>
      </c>
      <c r="E201" s="39" t="s">
        <v>53</v>
      </c>
      <c r="F201" s="39" t="s">
        <v>26</v>
      </c>
      <c r="G201" s="39" t="s">
        <v>12</v>
      </c>
      <c r="H201" s="40"/>
      <c r="I201" s="5" t="s">
        <v>13</v>
      </c>
      <c r="J201" s="17">
        <v>79</v>
      </c>
      <c r="K201" s="17">
        <v>72</v>
      </c>
      <c r="L201" s="38">
        <v>51</v>
      </c>
      <c r="M201" s="37">
        <v>2.3379629629629629E-4</v>
      </c>
      <c r="N201" s="104"/>
      <c r="O201" s="104"/>
      <c r="P201" s="105"/>
      <c r="Q201" s="105"/>
      <c r="R201" s="161"/>
      <c r="S201" s="161"/>
      <c r="T201" s="147"/>
      <c r="U201" s="124"/>
      <c r="V201" s="279"/>
      <c r="W201" s="279"/>
      <c r="X201" s="157"/>
      <c r="Y201" s="177"/>
      <c r="Z201" s="338"/>
      <c r="AA201" s="338"/>
      <c r="AB201" s="261"/>
      <c r="AC201" s="193"/>
      <c r="AD201" s="240"/>
      <c r="AE201" s="240"/>
      <c r="AF201" s="293"/>
      <c r="AG201" s="378"/>
      <c r="AH201" s="352"/>
      <c r="AI201" s="353"/>
      <c r="AJ201" s="305"/>
      <c r="AK201" s="368"/>
    </row>
    <row r="202" spans="1:37" x14ac:dyDescent="0.25">
      <c r="A202" s="17">
        <f>SUM(J202,N202,R202,V202,Z202,AD202,AH202)</f>
        <v>75</v>
      </c>
      <c r="B202" s="17">
        <v>200</v>
      </c>
      <c r="C202" s="26">
        <f>SUM(L202,P202,T202,X202,AB202,AF202,AJ202)</f>
        <v>41</v>
      </c>
      <c r="D202" s="5" t="s">
        <v>119</v>
      </c>
      <c r="E202" s="39" t="s">
        <v>53</v>
      </c>
      <c r="F202" s="27" t="s">
        <v>26</v>
      </c>
      <c r="G202" s="27" t="s">
        <v>12</v>
      </c>
      <c r="H202" s="28"/>
      <c r="I202" s="5" t="s">
        <v>13</v>
      </c>
      <c r="J202" s="17">
        <v>75</v>
      </c>
      <c r="K202" s="17">
        <v>76</v>
      </c>
      <c r="L202" s="26">
        <v>41</v>
      </c>
      <c r="M202" s="25">
        <v>2.3842592592592597E-4</v>
      </c>
      <c r="N202" s="104"/>
      <c r="O202" s="104"/>
      <c r="P202" s="105"/>
      <c r="Q202" s="105"/>
      <c r="R202" s="161"/>
      <c r="S202" s="161"/>
      <c r="T202" s="147"/>
      <c r="U202" s="124"/>
      <c r="V202" s="279"/>
      <c r="W202" s="279"/>
      <c r="X202" s="157"/>
      <c r="Y202" s="177"/>
      <c r="Z202" s="338"/>
      <c r="AA202" s="338"/>
      <c r="AB202" s="261"/>
      <c r="AC202" s="193"/>
      <c r="AD202" s="240"/>
      <c r="AE202" s="240"/>
      <c r="AF202" s="293"/>
      <c r="AG202" s="378"/>
      <c r="AH202" s="352"/>
      <c r="AI202" s="353"/>
      <c r="AJ202" s="305"/>
      <c r="AK202" s="368"/>
    </row>
    <row r="203" spans="1:37" x14ac:dyDescent="0.25">
      <c r="A203" s="17">
        <f>SUM(J203,N203,R203,V203,Z203,AD203,AH203)</f>
        <v>69</v>
      </c>
      <c r="B203" s="17">
        <v>201</v>
      </c>
      <c r="C203" s="26">
        <f>SUM(L203,P203,T203,X203,AB203,AF203,AJ203)</f>
        <v>39</v>
      </c>
      <c r="D203" s="6" t="s">
        <v>125</v>
      </c>
      <c r="E203" s="39" t="s">
        <v>66</v>
      </c>
      <c r="F203" s="39" t="s">
        <v>17</v>
      </c>
      <c r="G203" s="39" t="s">
        <v>12</v>
      </c>
      <c r="H203" s="40"/>
      <c r="I203" s="5" t="s">
        <v>13</v>
      </c>
      <c r="J203" s="17">
        <v>69</v>
      </c>
      <c r="K203" s="17">
        <v>82</v>
      </c>
      <c r="L203" s="38">
        <v>39</v>
      </c>
      <c r="M203" s="37">
        <v>2.4537037037037035E-4</v>
      </c>
      <c r="N203" s="104"/>
      <c r="O203" s="104"/>
      <c r="P203" s="105"/>
      <c r="Q203" s="105"/>
      <c r="R203" s="161"/>
      <c r="S203" s="161"/>
      <c r="T203" s="147"/>
      <c r="U203" s="124"/>
      <c r="V203" s="279"/>
      <c r="W203" s="279"/>
      <c r="X203" s="157"/>
      <c r="Y203" s="177"/>
      <c r="Z203" s="338"/>
      <c r="AA203" s="338"/>
      <c r="AB203" s="261"/>
      <c r="AC203" s="193"/>
      <c r="AD203" s="240"/>
      <c r="AE203" s="240"/>
      <c r="AF203" s="293"/>
      <c r="AG203" s="378"/>
      <c r="AH203" s="352"/>
      <c r="AI203" s="353"/>
      <c r="AJ203" s="305"/>
      <c r="AK203" s="368"/>
    </row>
    <row r="204" spans="1:37" x14ac:dyDescent="0.25">
      <c r="A204" s="17">
        <f>SUM(J204,N204,R204,V204,Z204,AD204,AH204)</f>
        <v>64</v>
      </c>
      <c r="B204" s="17">
        <v>202</v>
      </c>
      <c r="C204" s="26">
        <f>SUM(L204,P204,T204,X204,AB204,AF204,AJ204)</f>
        <v>49</v>
      </c>
      <c r="D204" s="5" t="s">
        <v>130</v>
      </c>
      <c r="E204" s="27" t="s">
        <v>30</v>
      </c>
      <c r="F204" s="27" t="s">
        <v>17</v>
      </c>
      <c r="G204" s="27" t="s">
        <v>12</v>
      </c>
      <c r="H204" s="28"/>
      <c r="I204" s="5" t="s">
        <v>13</v>
      </c>
      <c r="J204" s="17">
        <v>64</v>
      </c>
      <c r="K204" s="17">
        <v>87</v>
      </c>
      <c r="L204" s="26">
        <v>49</v>
      </c>
      <c r="M204" s="25">
        <v>2.5578703703703706E-4</v>
      </c>
      <c r="N204" s="104"/>
      <c r="O204" s="104"/>
      <c r="P204" s="105"/>
      <c r="Q204" s="105"/>
      <c r="R204" s="161"/>
      <c r="S204" s="161"/>
      <c r="T204" s="147"/>
      <c r="U204" s="124"/>
      <c r="V204" s="279"/>
      <c r="W204" s="279"/>
      <c r="X204" s="157"/>
      <c r="Y204" s="177"/>
      <c r="Z204" s="338"/>
      <c r="AA204" s="338"/>
      <c r="AB204" s="261"/>
      <c r="AC204" s="193"/>
      <c r="AD204" s="240"/>
      <c r="AE204" s="240"/>
      <c r="AF204" s="293"/>
      <c r="AG204" s="378"/>
      <c r="AH204" s="352"/>
      <c r="AI204" s="353"/>
      <c r="AJ204" s="305"/>
      <c r="AK204" s="368"/>
    </row>
    <row r="205" spans="1:37" x14ac:dyDescent="0.25">
      <c r="A205" s="17">
        <f>SUM(J205,N205,R205,V205,Z205,AD205,AH205)</f>
        <v>63</v>
      </c>
      <c r="B205" s="17">
        <v>203</v>
      </c>
      <c r="C205" s="26">
        <f>SUM(L205,P205,T205,X205,AB205,AF205,AJ205)</f>
        <v>47</v>
      </c>
      <c r="D205" s="5" t="s">
        <v>131</v>
      </c>
      <c r="E205" s="27" t="s">
        <v>28</v>
      </c>
      <c r="F205" s="27" t="s">
        <v>17</v>
      </c>
      <c r="G205" s="27" t="s">
        <v>12</v>
      </c>
      <c r="H205" s="28"/>
      <c r="I205" s="5" t="s">
        <v>13</v>
      </c>
      <c r="J205" s="17">
        <v>63</v>
      </c>
      <c r="K205" s="17">
        <v>88</v>
      </c>
      <c r="L205" s="26">
        <v>47</v>
      </c>
      <c r="M205" s="25">
        <v>2.5694444444444446E-4</v>
      </c>
      <c r="N205" s="104"/>
      <c r="O205" s="104"/>
      <c r="P205" s="105"/>
      <c r="Q205" s="105"/>
      <c r="R205" s="161"/>
      <c r="S205" s="161"/>
      <c r="T205" s="147"/>
      <c r="U205" s="124"/>
      <c r="V205" s="279"/>
      <c r="W205" s="279"/>
      <c r="X205" s="157"/>
      <c r="Y205" s="177"/>
      <c r="Z205" s="338"/>
      <c r="AA205" s="338"/>
      <c r="AB205" s="261"/>
      <c r="AC205" s="193"/>
      <c r="AD205" s="240"/>
      <c r="AE205" s="240"/>
      <c r="AF205" s="293"/>
      <c r="AG205" s="378"/>
      <c r="AH205" s="352"/>
      <c r="AI205" s="353"/>
      <c r="AJ205" s="305"/>
      <c r="AK205" s="368"/>
    </row>
    <row r="206" spans="1:37" x14ac:dyDescent="0.25">
      <c r="A206" s="17">
        <f>SUM(J206,N206,R206,V206,Z206,AD206,AH206)</f>
        <v>59</v>
      </c>
      <c r="B206" s="17">
        <v>204</v>
      </c>
      <c r="C206" s="26">
        <f>SUM(L206,P206,T206,X206,AB206,AF206,AJ206)</f>
        <v>39</v>
      </c>
      <c r="D206" s="6" t="s">
        <v>136</v>
      </c>
      <c r="E206" s="39" t="s">
        <v>28</v>
      </c>
      <c r="F206" s="39" t="s">
        <v>17</v>
      </c>
      <c r="G206" s="39" t="s">
        <v>12</v>
      </c>
      <c r="H206" s="40"/>
      <c r="I206" s="5" t="s">
        <v>13</v>
      </c>
      <c r="J206" s="17">
        <v>59</v>
      </c>
      <c r="K206" s="17">
        <v>92</v>
      </c>
      <c r="L206" s="38">
        <v>39</v>
      </c>
      <c r="M206" s="37">
        <v>2.6851851851851852E-4</v>
      </c>
      <c r="N206" s="104"/>
      <c r="O206" s="104"/>
      <c r="P206" s="105"/>
      <c r="Q206" s="105"/>
      <c r="R206" s="161"/>
      <c r="S206" s="161"/>
      <c r="T206" s="147"/>
      <c r="U206" s="124"/>
      <c r="V206" s="279"/>
      <c r="W206" s="279"/>
      <c r="X206" s="157"/>
      <c r="Y206" s="177"/>
      <c r="Z206" s="338"/>
      <c r="AA206" s="338"/>
      <c r="AB206" s="261"/>
      <c r="AC206" s="193"/>
      <c r="AD206" s="240"/>
      <c r="AE206" s="240"/>
      <c r="AF206" s="293"/>
      <c r="AG206" s="378"/>
      <c r="AH206" s="352"/>
      <c r="AI206" s="353"/>
      <c r="AJ206" s="305"/>
      <c r="AK206" s="368"/>
    </row>
    <row r="207" spans="1:37" x14ac:dyDescent="0.25">
      <c r="A207" s="17">
        <f>SUM(J207,N207,R207,V207,Z207,AD207,AH207)</f>
        <v>58</v>
      </c>
      <c r="B207" s="17">
        <v>205</v>
      </c>
      <c r="C207" s="26">
        <f>SUM(L207,P207,T207,X207,AB207,AF207,AJ207)</f>
        <v>55</v>
      </c>
      <c r="D207" s="5" t="s">
        <v>137</v>
      </c>
      <c r="E207" s="27" t="s">
        <v>138</v>
      </c>
      <c r="F207" s="27" t="s">
        <v>17</v>
      </c>
      <c r="G207" s="27" t="s">
        <v>12</v>
      </c>
      <c r="H207" s="40"/>
      <c r="I207" s="6" t="s">
        <v>13</v>
      </c>
      <c r="J207" s="17">
        <v>58</v>
      </c>
      <c r="K207" s="17">
        <v>93</v>
      </c>
      <c r="L207" s="30">
        <v>55</v>
      </c>
      <c r="M207" s="29">
        <v>2.6967592592592597E-4</v>
      </c>
      <c r="N207" s="104"/>
      <c r="O207" s="104"/>
      <c r="P207" s="105"/>
      <c r="Q207" s="105"/>
      <c r="R207" s="161"/>
      <c r="S207" s="161"/>
      <c r="T207" s="147"/>
      <c r="U207" s="124"/>
      <c r="V207" s="291"/>
      <c r="W207" s="291"/>
      <c r="X207" s="156"/>
      <c r="Y207" s="180"/>
      <c r="Z207" s="341"/>
      <c r="AA207" s="341"/>
      <c r="AB207" s="266"/>
      <c r="AC207" s="195"/>
      <c r="AD207" s="242"/>
      <c r="AE207" s="242"/>
      <c r="AF207" s="297"/>
      <c r="AG207" s="383"/>
      <c r="AH207" s="359"/>
      <c r="AI207" s="394"/>
      <c r="AJ207" s="406"/>
      <c r="AK207" s="375"/>
    </row>
    <row r="208" spans="1:37" x14ac:dyDescent="0.25">
      <c r="A208" s="17">
        <f>SUM(J208,N208,R208,V208,Z208,AD208,AH208)</f>
        <v>51</v>
      </c>
      <c r="B208" s="17">
        <v>206</v>
      </c>
      <c r="C208" s="26">
        <f>SUM(L208,P208,T208,X208,AB208,AF208,AJ208)</f>
        <v>36</v>
      </c>
      <c r="D208" s="6" t="s">
        <v>145</v>
      </c>
      <c r="E208" s="39" t="s">
        <v>28</v>
      </c>
      <c r="F208" s="39" t="s">
        <v>17</v>
      </c>
      <c r="G208" s="39" t="s">
        <v>12</v>
      </c>
      <c r="H208" s="40"/>
      <c r="I208" s="5" t="s">
        <v>13</v>
      </c>
      <c r="J208" s="17">
        <v>51</v>
      </c>
      <c r="K208" s="17">
        <v>100</v>
      </c>
      <c r="L208" s="38">
        <v>36</v>
      </c>
      <c r="M208" s="37">
        <v>2.8472222222222223E-4</v>
      </c>
      <c r="N208" s="104"/>
      <c r="O208" s="104"/>
      <c r="P208" s="105"/>
      <c r="Q208" s="105"/>
      <c r="R208" s="161"/>
      <c r="S208" s="161"/>
      <c r="T208" s="147"/>
      <c r="U208" s="124"/>
      <c r="V208" s="279"/>
      <c r="W208" s="279"/>
      <c r="X208" s="157"/>
      <c r="Y208" s="177"/>
      <c r="Z208" s="338"/>
      <c r="AA208" s="338"/>
      <c r="AB208" s="261"/>
      <c r="AC208" s="193"/>
      <c r="AD208" s="240"/>
      <c r="AE208" s="240"/>
      <c r="AF208" s="293"/>
      <c r="AG208" s="378"/>
      <c r="AH208" s="352"/>
      <c r="AI208" s="353"/>
      <c r="AJ208" s="305"/>
      <c r="AK208" s="368"/>
    </row>
    <row r="209" spans="1:37" x14ac:dyDescent="0.25">
      <c r="A209" s="419">
        <f>SUM(J209,N209,R209,V209,Z209,AD209,AH209)</f>
        <v>48</v>
      </c>
      <c r="B209" s="17">
        <v>207</v>
      </c>
      <c r="C209" s="420">
        <f>SUM(L209,P209,T209,X209,AB209,AF209,AJ209)</f>
        <v>40</v>
      </c>
      <c r="D209" s="421" t="s">
        <v>148</v>
      </c>
      <c r="E209" s="422" t="s">
        <v>53</v>
      </c>
      <c r="F209" s="422" t="s">
        <v>26</v>
      </c>
      <c r="G209" s="422" t="s">
        <v>87</v>
      </c>
      <c r="H209" s="423"/>
      <c r="I209" s="421" t="s">
        <v>13</v>
      </c>
      <c r="J209" s="17">
        <v>48</v>
      </c>
      <c r="K209" s="17">
        <v>103</v>
      </c>
      <c r="L209" s="54">
        <v>40</v>
      </c>
      <c r="M209" s="53">
        <v>2.9166666666666669E-4</v>
      </c>
      <c r="N209" s="104"/>
      <c r="O209" s="104"/>
      <c r="P209" s="105"/>
      <c r="Q209" s="105"/>
      <c r="R209" s="161"/>
      <c r="S209" s="161"/>
      <c r="T209" s="147"/>
      <c r="U209" s="124"/>
      <c r="V209" s="281"/>
      <c r="W209" s="281"/>
      <c r="X209" s="434"/>
      <c r="Y209" s="178"/>
      <c r="Z209" s="339"/>
      <c r="AA209" s="339"/>
      <c r="AB209" s="265"/>
      <c r="AC209" s="194"/>
      <c r="AD209" s="241"/>
      <c r="AE209" s="241"/>
      <c r="AF209" s="296"/>
      <c r="AG209" s="379"/>
      <c r="AH209" s="358"/>
      <c r="AI209" s="410"/>
      <c r="AJ209" s="407"/>
      <c r="AK209" s="371"/>
    </row>
    <row r="210" spans="1:37" x14ac:dyDescent="0.25">
      <c r="A210" s="17">
        <f>SUM(J210,N210,R210,V210,Z210,AD210,AH210)</f>
        <v>46</v>
      </c>
      <c r="B210" s="17">
        <v>208</v>
      </c>
      <c r="C210" s="26">
        <f>SUM(L210,P210,T210,X210,AB210,AF210,AJ210)</f>
        <v>74</v>
      </c>
      <c r="D210" s="5" t="s">
        <v>150</v>
      </c>
      <c r="E210" s="27" t="s">
        <v>117</v>
      </c>
      <c r="F210" s="27" t="s">
        <v>17</v>
      </c>
      <c r="G210" s="27" t="s">
        <v>12</v>
      </c>
      <c r="H210" s="28"/>
      <c r="I210" s="5" t="s">
        <v>13</v>
      </c>
      <c r="J210" s="17">
        <v>46</v>
      </c>
      <c r="K210" s="17">
        <v>105</v>
      </c>
      <c r="L210" s="26">
        <v>74</v>
      </c>
      <c r="M210" s="25">
        <v>3.1712962962962961E-4</v>
      </c>
      <c r="N210" s="104"/>
      <c r="O210" s="104"/>
      <c r="P210" s="105"/>
      <c r="Q210" s="105"/>
      <c r="R210" s="161"/>
      <c r="S210" s="161"/>
      <c r="T210" s="147"/>
      <c r="U210" s="124"/>
      <c r="V210" s="279"/>
      <c r="W210" s="279"/>
      <c r="X210" s="157"/>
      <c r="Y210" s="177"/>
      <c r="Z210" s="339"/>
      <c r="AA210" s="339"/>
      <c r="AB210" s="261"/>
      <c r="AC210" s="193"/>
      <c r="AD210" s="240"/>
      <c r="AE210" s="240"/>
      <c r="AF210" s="293"/>
      <c r="AG210" s="378"/>
      <c r="AH210" s="352"/>
      <c r="AI210" s="353"/>
      <c r="AJ210" s="305"/>
      <c r="AK210" s="368"/>
    </row>
    <row r="211" spans="1:37" x14ac:dyDescent="0.25">
      <c r="A211" s="17">
        <f>SUM(J211,N211,R211,V211,Z211,AD211,AH211)</f>
        <v>43</v>
      </c>
      <c r="B211" s="17">
        <v>209</v>
      </c>
      <c r="C211" s="26">
        <f>SUM(L211,P211,T211,X211,AB211,AF211,AJ211)</f>
        <v>37</v>
      </c>
      <c r="D211" s="5" t="s">
        <v>153</v>
      </c>
      <c r="E211" s="27" t="s">
        <v>138</v>
      </c>
      <c r="F211" s="27" t="s">
        <v>17</v>
      </c>
      <c r="G211" s="27" t="s">
        <v>12</v>
      </c>
      <c r="H211" s="40"/>
      <c r="I211" s="5" t="s">
        <v>13</v>
      </c>
      <c r="J211" s="17">
        <v>43</v>
      </c>
      <c r="K211" s="17">
        <v>108</v>
      </c>
      <c r="L211" s="26">
        <v>37</v>
      </c>
      <c r="M211" s="25">
        <v>3.7152777777777775E-4</v>
      </c>
      <c r="N211" s="104"/>
      <c r="O211" s="104"/>
      <c r="P211" s="105"/>
      <c r="Q211" s="105"/>
      <c r="R211" s="161"/>
      <c r="S211" s="161"/>
      <c r="T211" s="147"/>
      <c r="U211" s="124"/>
      <c r="V211" s="279"/>
      <c r="W211" s="279"/>
      <c r="X211" s="157"/>
      <c r="Y211" s="177"/>
      <c r="Z211" s="339"/>
      <c r="AA211" s="339"/>
      <c r="AB211" s="261"/>
      <c r="AC211" s="193"/>
      <c r="AD211" s="240"/>
      <c r="AE211" s="240"/>
      <c r="AF211" s="293"/>
      <c r="AG211" s="378"/>
      <c r="AH211" s="352"/>
      <c r="AI211" s="353"/>
      <c r="AJ211" s="305"/>
      <c r="AK211" s="368"/>
    </row>
    <row r="214" spans="1:37" x14ac:dyDescent="0.25">
      <c r="D214" s="60" t="s">
        <v>155</v>
      </c>
    </row>
    <row r="215" spans="1:37" x14ac:dyDescent="0.25">
      <c r="A215" s="6"/>
      <c r="B215" s="6"/>
      <c r="C215" s="6"/>
      <c r="D215" s="61" t="s">
        <v>157</v>
      </c>
      <c r="F215" s="6"/>
      <c r="J215" s="6"/>
      <c r="K215" s="6"/>
      <c r="L215" s="6"/>
      <c r="M215" s="6"/>
    </row>
    <row r="216" spans="1:37" x14ac:dyDescent="0.25">
      <c r="A216" s="6"/>
      <c r="B216" s="6"/>
      <c r="C216" s="6"/>
      <c r="D216" s="61" t="s">
        <v>159</v>
      </c>
      <c r="F216" s="6"/>
      <c r="J216" s="6"/>
      <c r="K216" s="6"/>
      <c r="L216" s="6"/>
      <c r="M216" s="6"/>
    </row>
    <row r="217" spans="1:37" x14ac:dyDescent="0.25">
      <c r="A217" s="6"/>
      <c r="B217" s="6"/>
      <c r="C217" s="6"/>
      <c r="D217" s="61" t="s">
        <v>161</v>
      </c>
      <c r="F217" s="6"/>
      <c r="J217" s="6"/>
      <c r="K217" s="6"/>
      <c r="L217" s="6"/>
      <c r="M217" s="6"/>
    </row>
    <row r="218" spans="1:37" x14ac:dyDescent="0.25">
      <c r="A218" s="6"/>
      <c r="B218" s="6"/>
      <c r="C218" s="6"/>
      <c r="D218" s="61" t="s">
        <v>162</v>
      </c>
      <c r="F218" s="6"/>
      <c r="J218" s="6"/>
      <c r="K218" s="6"/>
      <c r="L218" s="6"/>
      <c r="M218" s="6"/>
    </row>
    <row r="219" spans="1:37" x14ac:dyDescent="0.25">
      <c r="A219" s="6"/>
      <c r="B219" s="6"/>
      <c r="C219" s="6"/>
      <c r="F219" s="6"/>
      <c r="G219" s="39"/>
      <c r="J219" s="6"/>
      <c r="K219" s="6"/>
      <c r="L219" s="6"/>
      <c r="M219" s="6"/>
    </row>
    <row r="220" spans="1:37" x14ac:dyDescent="0.25">
      <c r="A220" s="6"/>
      <c r="B220" s="6"/>
      <c r="C220" s="6"/>
      <c r="D220" s="36" t="s">
        <v>163</v>
      </c>
      <c r="F220" s="6"/>
      <c r="J220" s="6"/>
      <c r="K220" s="6"/>
      <c r="L220" s="6"/>
      <c r="M220" s="6"/>
    </row>
    <row r="221" spans="1:37" x14ac:dyDescent="0.25">
      <c r="A221" s="6"/>
      <c r="B221" s="6"/>
      <c r="C221" s="6"/>
      <c r="D221" s="6" t="s">
        <v>164</v>
      </c>
      <c r="F221" s="6"/>
      <c r="G221" s="100"/>
      <c r="J221" s="6"/>
      <c r="K221" s="6"/>
      <c r="L221" s="6"/>
      <c r="M221" s="6"/>
    </row>
    <row r="222" spans="1:37" x14ac:dyDescent="0.25">
      <c r="A222" s="6"/>
      <c r="B222" s="6"/>
      <c r="C222" s="6"/>
      <c r="D222" s="6" t="s">
        <v>165</v>
      </c>
      <c r="F222" s="6"/>
      <c r="G222" s="101"/>
      <c r="J222" s="6"/>
      <c r="K222" s="6"/>
      <c r="L222" s="6"/>
      <c r="M222" s="6"/>
    </row>
    <row r="223" spans="1:37" x14ac:dyDescent="0.25">
      <c r="A223" s="6"/>
      <c r="B223" s="6"/>
      <c r="C223" s="6"/>
      <c r="F223" s="6"/>
      <c r="J223" s="6"/>
      <c r="K223" s="6"/>
      <c r="L223" s="6"/>
      <c r="M223" s="6"/>
    </row>
    <row r="224" spans="1:37" x14ac:dyDescent="0.25">
      <c r="A224" s="6"/>
      <c r="B224" s="6"/>
      <c r="C224" s="6"/>
      <c r="D224" s="36" t="s">
        <v>166</v>
      </c>
      <c r="F224" s="6"/>
      <c r="J224" s="6"/>
      <c r="K224" s="6"/>
      <c r="L224" s="6"/>
      <c r="M224" s="6"/>
    </row>
    <row r="225" spans="1:37" x14ac:dyDescent="0.25">
      <c r="A225" s="6"/>
      <c r="B225" s="6"/>
      <c r="C225" s="6"/>
      <c r="D225" s="6" t="s">
        <v>167</v>
      </c>
      <c r="F225" s="6"/>
      <c r="G225" s="102"/>
      <c r="J225" s="6"/>
      <c r="K225" s="6"/>
      <c r="L225" s="6"/>
      <c r="M225" s="6"/>
    </row>
    <row r="226" spans="1:37" x14ac:dyDescent="0.25">
      <c r="A226" s="6"/>
      <c r="B226" s="6"/>
      <c r="C226" s="6"/>
      <c r="D226" s="6" t="s">
        <v>168</v>
      </c>
      <c r="F226" s="6"/>
      <c r="J226" s="6"/>
      <c r="K226" s="6"/>
      <c r="L226" s="6"/>
      <c r="M226" s="6"/>
    </row>
    <row r="227" spans="1:37" x14ac:dyDescent="0.25">
      <c r="A227" s="6"/>
      <c r="B227" s="6"/>
      <c r="C227" s="6"/>
      <c r="D227" s="6" t="s">
        <v>169</v>
      </c>
      <c r="F227" s="6"/>
      <c r="J227" s="6"/>
      <c r="K227" s="6"/>
      <c r="L227" s="6"/>
      <c r="M227" s="6"/>
    </row>
    <row r="228" spans="1:37" x14ac:dyDescent="0.25">
      <c r="A228" s="6"/>
      <c r="B228" s="6"/>
      <c r="C228" s="6"/>
      <c r="D228" s="6" t="s">
        <v>170</v>
      </c>
      <c r="F228" s="6"/>
      <c r="J228" s="6"/>
      <c r="K228" s="6"/>
      <c r="L228" s="6"/>
      <c r="M228" s="6"/>
    </row>
    <row r="230" spans="1:37" x14ac:dyDescent="0.25">
      <c r="A230" s="6"/>
      <c r="B230" s="6"/>
      <c r="C230" s="6"/>
      <c r="D230" s="6" t="s">
        <v>220</v>
      </c>
      <c r="E230" s="6"/>
      <c r="F230" s="6"/>
      <c r="G230" s="6"/>
      <c r="H230" s="6"/>
      <c r="I230" s="6"/>
      <c r="J230" s="6"/>
      <c r="K230" s="6"/>
      <c r="L230" s="6"/>
      <c r="M230" s="6"/>
      <c r="V230" s="6"/>
      <c r="W230" s="6"/>
      <c r="Y230" s="183"/>
      <c r="Z230" s="6"/>
      <c r="AA230" s="6"/>
      <c r="AC230" s="183"/>
      <c r="AD230" s="6"/>
      <c r="AE230" s="6"/>
      <c r="AH230" s="183"/>
      <c r="AK230" s="183"/>
    </row>
  </sheetData>
  <sheetProtection password="DF1D" sheet="1" objects="1" scenarios="1"/>
  <autoFilter ref="G1:G230" xr:uid="{05BBF685-4757-4756-A3AD-EB704AC899E3}"/>
  <sortState ref="A3:BH211">
    <sortCondition descending="1" ref="A3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113"/>
  <sheetViews>
    <sheetView showGridLines="0" workbookViewId="0">
      <selection activeCell="F94" sqref="F93:F94"/>
    </sheetView>
  </sheetViews>
  <sheetFormatPr defaultRowHeight="15.75" x14ac:dyDescent="0.25"/>
  <cols>
    <col min="1" max="1" width="8.5703125" style="39" customWidth="1"/>
    <col min="2" max="2" width="9.28515625" style="39" customWidth="1"/>
    <col min="3" max="3" width="5.5703125" style="39" bestFit="1" customWidth="1"/>
    <col min="4" max="4" width="8.140625" style="40" bestFit="1" customWidth="1"/>
    <col min="5" max="5" width="35.85546875" style="6" customWidth="1"/>
    <col min="6" max="6" width="18.140625" style="39" customWidth="1"/>
    <col min="7" max="7" width="26.140625" style="39" customWidth="1"/>
    <col min="8" max="8" width="9.140625" style="39" bestFit="1" customWidth="1"/>
    <col min="9" max="9" width="18.5703125" style="40" bestFit="1" customWidth="1"/>
    <col min="10" max="10" width="18.85546875" style="5" bestFit="1" customWidth="1"/>
    <col min="11" max="11" width="27.5703125" style="5" bestFit="1" customWidth="1"/>
    <col min="12" max="12" width="4.42578125" style="6" bestFit="1" customWidth="1"/>
    <col min="13" max="16384" width="9.140625" style="6"/>
  </cols>
  <sheetData>
    <row r="1" spans="1:13" s="7" customFormat="1" ht="26.25" x14ac:dyDescent="0.4">
      <c r="A1" s="63" t="s">
        <v>174</v>
      </c>
      <c r="B1" s="98"/>
      <c r="C1" s="63"/>
      <c r="D1" s="64"/>
      <c r="E1" s="63"/>
      <c r="F1" s="112"/>
      <c r="G1" s="112"/>
      <c r="H1" s="113"/>
      <c r="I1" s="65"/>
      <c r="J1" s="65"/>
      <c r="K1" s="5"/>
      <c r="L1" s="6"/>
    </row>
    <row r="2" spans="1:13" s="11" customFormat="1" x14ac:dyDescent="0.25">
      <c r="A2" s="66" t="s">
        <v>2</v>
      </c>
      <c r="B2" s="66" t="s">
        <v>1</v>
      </c>
      <c r="C2" s="66" t="s">
        <v>4</v>
      </c>
      <c r="D2" s="67" t="s">
        <v>3</v>
      </c>
      <c r="E2" s="10" t="s">
        <v>5</v>
      </c>
      <c r="F2" s="11" t="s">
        <v>6</v>
      </c>
      <c r="G2" s="11" t="s">
        <v>7</v>
      </c>
      <c r="H2" s="91" t="s">
        <v>200</v>
      </c>
      <c r="I2" s="12" t="s">
        <v>8</v>
      </c>
      <c r="J2" s="13" t="s">
        <v>9</v>
      </c>
      <c r="K2" s="5"/>
      <c r="L2" s="6"/>
    </row>
    <row r="3" spans="1:13" s="16" customFormat="1" x14ac:dyDescent="0.25">
      <c r="A3" s="69">
        <v>150</v>
      </c>
      <c r="B3" s="69">
        <v>1</v>
      </c>
      <c r="C3" s="106">
        <v>45</v>
      </c>
      <c r="D3" s="107">
        <v>3.4143518518518513E-4</v>
      </c>
      <c r="E3" s="108" t="s">
        <v>41</v>
      </c>
      <c r="F3" s="109" t="s">
        <v>42</v>
      </c>
      <c r="G3" s="109" t="s">
        <v>37</v>
      </c>
      <c r="H3" s="109" t="s">
        <v>12</v>
      </c>
      <c r="I3" s="110" t="s">
        <v>18</v>
      </c>
      <c r="J3" s="108" t="s">
        <v>13</v>
      </c>
      <c r="K3" s="119" t="s">
        <v>14</v>
      </c>
      <c r="L3" s="75">
        <f t="shared" ref="L3:L18" si="0">COUNTIF($G$3:$G$94,K3)</f>
        <v>4</v>
      </c>
    </row>
    <row r="4" spans="1:13" s="16" customFormat="1" x14ac:dyDescent="0.25">
      <c r="A4" s="69">
        <v>149</v>
      </c>
      <c r="B4" s="69">
        <v>2</v>
      </c>
      <c r="C4" s="77">
        <v>55</v>
      </c>
      <c r="D4" s="76">
        <v>3.6226851851851855E-4</v>
      </c>
      <c r="E4" s="31" t="s">
        <v>25</v>
      </c>
      <c r="F4" s="32" t="s">
        <v>11</v>
      </c>
      <c r="G4" s="32" t="s">
        <v>24</v>
      </c>
      <c r="H4" s="32" t="s">
        <v>12</v>
      </c>
      <c r="I4" s="12" t="str">
        <f>F4</f>
        <v>SENIOR</v>
      </c>
      <c r="J4" s="5" t="s">
        <v>13</v>
      </c>
      <c r="K4" s="70" t="s">
        <v>19</v>
      </c>
      <c r="L4" s="71">
        <f t="shared" si="0"/>
        <v>16</v>
      </c>
    </row>
    <row r="5" spans="1:13" s="16" customFormat="1" x14ac:dyDescent="0.25">
      <c r="A5" s="69">
        <v>148</v>
      </c>
      <c r="B5" s="69">
        <v>3</v>
      </c>
      <c r="C5" s="77">
        <v>51</v>
      </c>
      <c r="D5" s="76">
        <v>3.6574074074074075E-4</v>
      </c>
      <c r="E5" s="36" t="s">
        <v>27</v>
      </c>
      <c r="F5" s="11" t="s">
        <v>28</v>
      </c>
      <c r="G5" s="11" t="s">
        <v>24</v>
      </c>
      <c r="H5" s="32" t="s">
        <v>12</v>
      </c>
      <c r="I5" s="12" t="str">
        <f>F5</f>
        <v>JUNIOR</v>
      </c>
      <c r="J5" s="5" t="s">
        <v>13</v>
      </c>
      <c r="K5" s="74" t="s">
        <v>22</v>
      </c>
      <c r="L5" s="75">
        <f t="shared" si="0"/>
        <v>3</v>
      </c>
      <c r="M5" s="6"/>
    </row>
    <row r="6" spans="1:13" s="16" customFormat="1" x14ac:dyDescent="0.25">
      <c r="A6" s="69">
        <v>147</v>
      </c>
      <c r="B6" s="69">
        <v>4</v>
      </c>
      <c r="C6" s="77">
        <v>37</v>
      </c>
      <c r="D6" s="76">
        <v>3.7037037037037035E-4</v>
      </c>
      <c r="E6" s="31" t="s">
        <v>23</v>
      </c>
      <c r="F6" s="32" t="s">
        <v>16</v>
      </c>
      <c r="G6" s="32" t="s">
        <v>17</v>
      </c>
      <c r="H6" s="32" t="s">
        <v>12</v>
      </c>
      <c r="I6" s="12" t="str">
        <f>F6</f>
        <v>MASTER C</v>
      </c>
      <c r="J6" s="5" t="s">
        <v>13</v>
      </c>
      <c r="K6" s="70" t="s">
        <v>24</v>
      </c>
      <c r="L6" s="71">
        <f t="shared" si="0"/>
        <v>6</v>
      </c>
    </row>
    <row r="7" spans="1:13" s="16" customFormat="1" x14ac:dyDescent="0.25">
      <c r="A7" s="69">
        <v>146</v>
      </c>
      <c r="B7" s="69">
        <v>5</v>
      </c>
      <c r="C7" s="85">
        <v>43</v>
      </c>
      <c r="D7" s="84">
        <v>3.7037037037037035E-4</v>
      </c>
      <c r="E7" s="31" t="s">
        <v>175</v>
      </c>
      <c r="F7" s="32" t="s">
        <v>30</v>
      </c>
      <c r="G7" s="32" t="s">
        <v>17</v>
      </c>
      <c r="H7" s="32" t="s">
        <v>12</v>
      </c>
      <c r="I7" s="12" t="str">
        <f>F7</f>
        <v>MASTER B</v>
      </c>
      <c r="J7" s="5" t="s">
        <v>13</v>
      </c>
      <c r="K7" s="74" t="s">
        <v>26</v>
      </c>
      <c r="L7" s="75">
        <f t="shared" si="0"/>
        <v>13</v>
      </c>
    </row>
    <row r="8" spans="1:13" x14ac:dyDescent="0.25">
      <c r="A8" s="69">
        <v>145</v>
      </c>
      <c r="B8" s="69">
        <v>6</v>
      </c>
      <c r="C8" s="73">
        <v>42</v>
      </c>
      <c r="D8" s="72">
        <v>3.7152777777777775E-4</v>
      </c>
      <c r="E8" s="6" t="s">
        <v>176</v>
      </c>
      <c r="F8" s="39" t="s">
        <v>30</v>
      </c>
      <c r="G8" s="39" t="s">
        <v>17</v>
      </c>
      <c r="H8" s="39" t="s">
        <v>12</v>
      </c>
      <c r="J8" s="5" t="s">
        <v>13</v>
      </c>
      <c r="K8" s="70" t="s">
        <v>17</v>
      </c>
      <c r="L8" s="71">
        <f t="shared" si="0"/>
        <v>42</v>
      </c>
      <c r="M8" s="16"/>
    </row>
    <row r="9" spans="1:13" s="16" customFormat="1" x14ac:dyDescent="0.25">
      <c r="A9" s="69">
        <v>144</v>
      </c>
      <c r="B9" s="69">
        <v>7</v>
      </c>
      <c r="C9" s="73">
        <v>58</v>
      </c>
      <c r="D9" s="72">
        <v>3.7268518518518526E-4</v>
      </c>
      <c r="E9" s="5" t="s">
        <v>177</v>
      </c>
      <c r="F9" s="27" t="s">
        <v>11</v>
      </c>
      <c r="G9" s="27" t="s">
        <v>17</v>
      </c>
      <c r="H9" s="27" t="s">
        <v>12</v>
      </c>
      <c r="I9" s="28"/>
      <c r="J9" s="5" t="s">
        <v>13</v>
      </c>
      <c r="K9" s="74" t="s">
        <v>217</v>
      </c>
      <c r="L9" s="75">
        <f t="shared" si="0"/>
        <v>1</v>
      </c>
    </row>
    <row r="10" spans="1:13" s="16" customFormat="1" x14ac:dyDescent="0.25">
      <c r="A10" s="69">
        <v>143</v>
      </c>
      <c r="B10" s="69">
        <v>8</v>
      </c>
      <c r="C10" s="77">
        <v>44</v>
      </c>
      <c r="D10" s="76">
        <v>3.7499999999999995E-4</v>
      </c>
      <c r="E10" s="31" t="s">
        <v>218</v>
      </c>
      <c r="F10" s="32" t="s">
        <v>73</v>
      </c>
      <c r="G10" s="32" t="s">
        <v>217</v>
      </c>
      <c r="H10" s="32" t="s">
        <v>12</v>
      </c>
      <c r="I10" s="12" t="str">
        <f>F10</f>
        <v>MASTER F</v>
      </c>
      <c r="J10" s="5" t="s">
        <v>13</v>
      </c>
      <c r="K10" s="70" t="s">
        <v>31</v>
      </c>
      <c r="L10" s="71">
        <f t="shared" si="0"/>
        <v>1</v>
      </c>
    </row>
    <row r="11" spans="1:13" s="16" customFormat="1" x14ac:dyDescent="0.25">
      <c r="A11" s="69">
        <v>142</v>
      </c>
      <c r="B11" s="69">
        <v>9</v>
      </c>
      <c r="C11" s="77">
        <v>48</v>
      </c>
      <c r="D11" s="76">
        <v>3.7615740740740735E-4</v>
      </c>
      <c r="E11" s="42" t="s">
        <v>178</v>
      </c>
      <c r="F11" s="32" t="s">
        <v>36</v>
      </c>
      <c r="G11" s="32" t="s">
        <v>24</v>
      </c>
      <c r="H11" s="27" t="s">
        <v>12</v>
      </c>
      <c r="I11" s="12" t="str">
        <f>F11</f>
        <v>SUB 23</v>
      </c>
      <c r="J11" s="5" t="s">
        <v>13</v>
      </c>
      <c r="K11" s="74" t="s">
        <v>21</v>
      </c>
      <c r="L11" s="75">
        <f t="shared" si="0"/>
        <v>0</v>
      </c>
    </row>
    <row r="12" spans="1:13" s="16" customFormat="1" x14ac:dyDescent="0.25">
      <c r="A12" s="69">
        <v>141</v>
      </c>
      <c r="B12" s="69">
        <v>10</v>
      </c>
      <c r="C12" s="73">
        <v>51</v>
      </c>
      <c r="D12" s="72">
        <v>3.7731481481481486E-4</v>
      </c>
      <c r="E12" s="5" t="s">
        <v>48</v>
      </c>
      <c r="F12" s="27" t="s">
        <v>36</v>
      </c>
      <c r="G12" s="27" t="s">
        <v>24</v>
      </c>
      <c r="H12" s="27" t="s">
        <v>12</v>
      </c>
      <c r="I12" s="28"/>
      <c r="J12" s="5" t="s">
        <v>13</v>
      </c>
      <c r="K12" s="70" t="s">
        <v>34</v>
      </c>
      <c r="L12" s="71">
        <f t="shared" si="0"/>
        <v>0</v>
      </c>
    </row>
    <row r="13" spans="1:13" s="16" customFormat="1" x14ac:dyDescent="0.25">
      <c r="A13" s="69">
        <v>140</v>
      </c>
      <c r="B13" s="69">
        <v>11</v>
      </c>
      <c r="C13" s="73">
        <v>55</v>
      </c>
      <c r="D13" s="72">
        <v>3.7847222222222226E-4</v>
      </c>
      <c r="E13" s="6" t="s">
        <v>32</v>
      </c>
      <c r="F13" s="39" t="s">
        <v>16</v>
      </c>
      <c r="G13" s="39" t="s">
        <v>17</v>
      </c>
      <c r="H13" s="39" t="s">
        <v>12</v>
      </c>
      <c r="I13" s="40"/>
      <c r="J13" s="5" t="s">
        <v>13</v>
      </c>
      <c r="K13" s="74" t="s">
        <v>37</v>
      </c>
      <c r="L13" s="75">
        <f t="shared" si="0"/>
        <v>1</v>
      </c>
    </row>
    <row r="14" spans="1:13" s="16" customFormat="1" x14ac:dyDescent="0.25">
      <c r="A14" s="69">
        <v>139</v>
      </c>
      <c r="B14" s="69">
        <v>12</v>
      </c>
      <c r="C14" s="73">
        <v>47</v>
      </c>
      <c r="D14" s="72">
        <v>3.8194444444444446E-4</v>
      </c>
      <c r="E14" s="5" t="s">
        <v>46</v>
      </c>
      <c r="F14" s="27" t="s">
        <v>16</v>
      </c>
      <c r="G14" s="27" t="s">
        <v>17</v>
      </c>
      <c r="H14" s="27" t="s">
        <v>12</v>
      </c>
      <c r="I14" s="28"/>
      <c r="J14" s="5" t="s">
        <v>13</v>
      </c>
      <c r="K14" s="70" t="s">
        <v>40</v>
      </c>
      <c r="L14" s="71">
        <f t="shared" si="0"/>
        <v>1</v>
      </c>
    </row>
    <row r="15" spans="1:13" s="16" customFormat="1" x14ac:dyDescent="0.25">
      <c r="A15" s="69">
        <v>138</v>
      </c>
      <c r="B15" s="69">
        <v>13</v>
      </c>
      <c r="C15" s="73">
        <v>33</v>
      </c>
      <c r="D15" s="72">
        <v>3.8194444444444446E-4</v>
      </c>
      <c r="E15" s="5" t="s">
        <v>79</v>
      </c>
      <c r="F15" s="27" t="s">
        <v>42</v>
      </c>
      <c r="G15" s="27" t="s">
        <v>14</v>
      </c>
      <c r="H15" s="27" t="s">
        <v>12</v>
      </c>
      <c r="I15" s="28"/>
      <c r="J15" s="5" t="s">
        <v>180</v>
      </c>
      <c r="K15" s="74" t="s">
        <v>179</v>
      </c>
      <c r="L15" s="75">
        <f t="shared" si="0"/>
        <v>1</v>
      </c>
    </row>
    <row r="16" spans="1:13" s="16" customFormat="1" x14ac:dyDescent="0.25">
      <c r="A16" s="69">
        <v>137</v>
      </c>
      <c r="B16" s="69">
        <v>14</v>
      </c>
      <c r="C16" s="73">
        <v>38</v>
      </c>
      <c r="D16" s="72">
        <v>3.8773148148148152E-4</v>
      </c>
      <c r="E16" s="6" t="s">
        <v>54</v>
      </c>
      <c r="F16" s="39" t="s">
        <v>11</v>
      </c>
      <c r="G16" s="39" t="s">
        <v>40</v>
      </c>
      <c r="H16" s="39" t="s">
        <v>12</v>
      </c>
      <c r="I16" s="40"/>
      <c r="J16" s="5" t="s">
        <v>13</v>
      </c>
      <c r="K16" s="70" t="s">
        <v>43</v>
      </c>
      <c r="L16" s="71">
        <f t="shared" si="0"/>
        <v>1</v>
      </c>
    </row>
    <row r="17" spans="1:12" s="16" customFormat="1" x14ac:dyDescent="0.25">
      <c r="A17" s="69">
        <v>136</v>
      </c>
      <c r="B17" s="69">
        <v>15</v>
      </c>
      <c r="C17" s="73">
        <v>44</v>
      </c>
      <c r="D17" s="72">
        <v>3.9120370370370367E-4</v>
      </c>
      <c r="E17" s="5" t="s">
        <v>57</v>
      </c>
      <c r="F17" s="27" t="s">
        <v>16</v>
      </c>
      <c r="G17" s="27" t="s">
        <v>47</v>
      </c>
      <c r="H17" s="27" t="s">
        <v>12</v>
      </c>
      <c r="I17" s="28"/>
      <c r="J17" s="5" t="s">
        <v>13</v>
      </c>
      <c r="K17" s="118" t="s">
        <v>45</v>
      </c>
      <c r="L17" s="75">
        <f t="shared" si="0"/>
        <v>1</v>
      </c>
    </row>
    <row r="18" spans="1:12" s="16" customFormat="1" x14ac:dyDescent="0.25">
      <c r="A18" s="69">
        <v>135</v>
      </c>
      <c r="B18" s="69">
        <v>16</v>
      </c>
      <c r="C18" s="73">
        <v>56</v>
      </c>
      <c r="D18" s="72">
        <v>3.9236111111111107E-4</v>
      </c>
      <c r="E18" s="5" t="s">
        <v>50</v>
      </c>
      <c r="F18" s="27" t="s">
        <v>16</v>
      </c>
      <c r="G18" s="27" t="s">
        <v>17</v>
      </c>
      <c r="H18" s="27" t="s">
        <v>12</v>
      </c>
      <c r="I18" s="28"/>
      <c r="J18" s="5" t="s">
        <v>13</v>
      </c>
      <c r="K18" s="70" t="s">
        <v>47</v>
      </c>
      <c r="L18" s="71">
        <f t="shared" si="0"/>
        <v>1</v>
      </c>
    </row>
    <row r="19" spans="1:12" s="16" customFormat="1" x14ac:dyDescent="0.25">
      <c r="A19" s="69">
        <v>134</v>
      </c>
      <c r="B19" s="69">
        <v>17</v>
      </c>
      <c r="C19" s="73">
        <v>49</v>
      </c>
      <c r="D19" s="72">
        <v>3.9583333333333338E-4</v>
      </c>
      <c r="E19" s="5" t="s">
        <v>181</v>
      </c>
      <c r="F19" s="27" t="s">
        <v>16</v>
      </c>
      <c r="G19" s="27" t="s">
        <v>17</v>
      </c>
      <c r="H19" s="27" t="s">
        <v>12</v>
      </c>
      <c r="I19" s="28"/>
      <c r="J19" s="5" t="s">
        <v>13</v>
      </c>
      <c r="K19" s="44" t="s">
        <v>215</v>
      </c>
      <c r="L19" s="45">
        <f>SUM(L3:L18)</f>
        <v>92</v>
      </c>
    </row>
    <row r="20" spans="1:12" s="16" customFormat="1" x14ac:dyDescent="0.25">
      <c r="A20" s="69">
        <v>133</v>
      </c>
      <c r="B20" s="69">
        <v>18</v>
      </c>
      <c r="C20" s="73">
        <v>62</v>
      </c>
      <c r="D20" s="72">
        <v>3.9583333333333338E-4</v>
      </c>
      <c r="E20" s="5" t="s">
        <v>58</v>
      </c>
      <c r="F20" s="27" t="s">
        <v>30</v>
      </c>
      <c r="G20" s="27" t="s">
        <v>31</v>
      </c>
      <c r="H20" s="27" t="s">
        <v>12</v>
      </c>
      <c r="I20" s="28"/>
      <c r="J20" s="5" t="s">
        <v>13</v>
      </c>
      <c r="K20" s="5"/>
    </row>
    <row r="21" spans="1:12" s="16" customFormat="1" x14ac:dyDescent="0.25">
      <c r="A21" s="69">
        <v>132</v>
      </c>
      <c r="B21" s="69">
        <v>19</v>
      </c>
      <c r="C21" s="73">
        <v>52</v>
      </c>
      <c r="D21" s="72">
        <v>3.9583333333333338E-4</v>
      </c>
      <c r="E21" s="5" t="s">
        <v>56</v>
      </c>
      <c r="F21" s="27" t="s">
        <v>28</v>
      </c>
      <c r="G21" s="27" t="s">
        <v>24</v>
      </c>
      <c r="H21" s="27" t="s">
        <v>12</v>
      </c>
      <c r="I21" s="28"/>
      <c r="J21" s="5" t="s">
        <v>13</v>
      </c>
      <c r="K21" s="5"/>
    </row>
    <row r="22" spans="1:12" s="16" customFormat="1" x14ac:dyDescent="0.25">
      <c r="A22" s="69">
        <v>131</v>
      </c>
      <c r="B22" s="69">
        <v>20</v>
      </c>
      <c r="C22" s="73">
        <v>42</v>
      </c>
      <c r="D22" s="72">
        <v>4.0162037037037038E-4</v>
      </c>
      <c r="E22" s="6" t="s">
        <v>74</v>
      </c>
      <c r="F22" s="39" t="s">
        <v>75</v>
      </c>
      <c r="G22" s="39" t="s">
        <v>17</v>
      </c>
      <c r="H22" s="39" t="s">
        <v>12</v>
      </c>
      <c r="I22" s="40"/>
      <c r="J22" s="5" t="s">
        <v>13</v>
      </c>
      <c r="K22" s="5"/>
    </row>
    <row r="23" spans="1:12" s="16" customFormat="1" x14ac:dyDescent="0.25">
      <c r="A23" s="69">
        <v>130</v>
      </c>
      <c r="B23" s="69">
        <v>21</v>
      </c>
      <c r="C23" s="73">
        <v>43</v>
      </c>
      <c r="D23" s="72">
        <v>4.0277777777777773E-4</v>
      </c>
      <c r="E23" s="6" t="s">
        <v>182</v>
      </c>
      <c r="F23" s="39" t="s">
        <v>11</v>
      </c>
      <c r="G23" s="39" t="s">
        <v>22</v>
      </c>
      <c r="H23" s="39" t="s">
        <v>12</v>
      </c>
      <c r="I23" s="40"/>
      <c r="J23" s="5" t="s">
        <v>13</v>
      </c>
      <c r="K23" s="5"/>
    </row>
    <row r="24" spans="1:12" s="16" customFormat="1" x14ac:dyDescent="0.25">
      <c r="A24" s="69">
        <v>129</v>
      </c>
      <c r="B24" s="69">
        <v>22</v>
      </c>
      <c r="C24" s="73">
        <v>48</v>
      </c>
      <c r="D24" s="72">
        <v>4.0393518518518518E-4</v>
      </c>
      <c r="E24" s="41" t="s">
        <v>67</v>
      </c>
      <c r="F24" s="27" t="s">
        <v>16</v>
      </c>
      <c r="G24" s="27" t="s">
        <v>17</v>
      </c>
      <c r="H24" s="27" t="s">
        <v>12</v>
      </c>
      <c r="I24" s="28"/>
      <c r="J24" s="5" t="s">
        <v>13</v>
      </c>
      <c r="K24" s="5"/>
    </row>
    <row r="25" spans="1:12" s="16" customFormat="1" x14ac:dyDescent="0.25">
      <c r="A25" s="69">
        <v>128</v>
      </c>
      <c r="B25" s="69">
        <v>23</v>
      </c>
      <c r="C25" s="73">
        <v>48</v>
      </c>
      <c r="D25" s="72">
        <v>4.0740740740740738E-4</v>
      </c>
      <c r="E25" s="6" t="s">
        <v>69</v>
      </c>
      <c r="F25" s="39" t="s">
        <v>42</v>
      </c>
      <c r="G25" s="39" t="s">
        <v>17</v>
      </c>
      <c r="H25" s="39" t="s">
        <v>12</v>
      </c>
      <c r="I25" s="40"/>
      <c r="J25" s="5" t="s">
        <v>13</v>
      </c>
      <c r="K25" s="5"/>
    </row>
    <row r="26" spans="1:12" s="16" customFormat="1" x14ac:dyDescent="0.25">
      <c r="A26" s="69">
        <v>127</v>
      </c>
      <c r="B26" s="69">
        <v>24</v>
      </c>
      <c r="C26" s="73">
        <v>45</v>
      </c>
      <c r="D26" s="72">
        <v>4.1087962962962958E-4</v>
      </c>
      <c r="E26" s="5" t="s">
        <v>183</v>
      </c>
      <c r="F26" s="27" t="s">
        <v>11</v>
      </c>
      <c r="G26" s="27" t="s">
        <v>179</v>
      </c>
      <c r="H26" s="27" t="s">
        <v>12</v>
      </c>
      <c r="I26" s="28"/>
      <c r="J26" s="5" t="s">
        <v>13</v>
      </c>
      <c r="K26" s="5"/>
    </row>
    <row r="27" spans="1:12" s="16" customFormat="1" x14ac:dyDescent="0.25">
      <c r="A27" s="69">
        <v>126</v>
      </c>
      <c r="B27" s="69">
        <v>25</v>
      </c>
      <c r="C27" s="73">
        <v>42</v>
      </c>
      <c r="D27" s="72">
        <v>4.1087962962962958E-4</v>
      </c>
      <c r="E27" s="5" t="s">
        <v>76</v>
      </c>
      <c r="F27" s="27" t="s">
        <v>11</v>
      </c>
      <c r="G27" s="27" t="s">
        <v>19</v>
      </c>
      <c r="H27" s="27" t="s">
        <v>12</v>
      </c>
      <c r="I27" s="28"/>
      <c r="J27" s="5" t="s">
        <v>13</v>
      </c>
      <c r="K27" s="5"/>
    </row>
    <row r="28" spans="1:12" s="16" customFormat="1" x14ac:dyDescent="0.25">
      <c r="A28" s="69">
        <v>125</v>
      </c>
      <c r="B28" s="69">
        <v>26</v>
      </c>
      <c r="C28" s="73">
        <v>45</v>
      </c>
      <c r="D28" s="72">
        <v>4.1203703703703709E-4</v>
      </c>
      <c r="E28" s="5" t="s">
        <v>61</v>
      </c>
      <c r="F28" s="27" t="s">
        <v>30</v>
      </c>
      <c r="G28" s="27" t="s">
        <v>19</v>
      </c>
      <c r="H28" s="27" t="s">
        <v>12</v>
      </c>
      <c r="I28" s="33"/>
      <c r="J28" s="5" t="s">
        <v>13</v>
      </c>
      <c r="K28" s="5"/>
    </row>
    <row r="29" spans="1:12" s="16" customFormat="1" x14ac:dyDescent="0.25">
      <c r="A29" s="69">
        <v>124</v>
      </c>
      <c r="B29" s="69">
        <v>27</v>
      </c>
      <c r="C29" s="73">
        <v>59</v>
      </c>
      <c r="D29" s="72">
        <v>4.1203703703703709E-4</v>
      </c>
      <c r="E29" s="6" t="s">
        <v>70</v>
      </c>
      <c r="F29" s="39" t="s">
        <v>28</v>
      </c>
      <c r="G29" s="39" t="s">
        <v>24</v>
      </c>
      <c r="H29" s="27" t="s">
        <v>12</v>
      </c>
      <c r="I29" s="28"/>
      <c r="J29" s="5" t="s">
        <v>13</v>
      </c>
      <c r="K29" s="5"/>
    </row>
    <row r="30" spans="1:12" s="16" customFormat="1" x14ac:dyDescent="0.25">
      <c r="A30" s="69">
        <v>123</v>
      </c>
      <c r="B30" s="69">
        <v>28</v>
      </c>
      <c r="C30" s="77">
        <v>43</v>
      </c>
      <c r="D30" s="76">
        <v>4.1319444444444449E-4</v>
      </c>
      <c r="E30" s="36" t="s">
        <v>71</v>
      </c>
      <c r="F30" s="11" t="s">
        <v>53</v>
      </c>
      <c r="G30" s="11" t="s">
        <v>26</v>
      </c>
      <c r="H30" s="11" t="s">
        <v>12</v>
      </c>
      <c r="I30" s="12" t="str">
        <f>F30</f>
        <v>UNIVERSITÁRIO</v>
      </c>
      <c r="J30" s="5" t="s">
        <v>13</v>
      </c>
      <c r="K30" s="5"/>
    </row>
    <row r="31" spans="1:12" s="16" customFormat="1" x14ac:dyDescent="0.25">
      <c r="A31" s="69">
        <v>122</v>
      </c>
      <c r="B31" s="69">
        <v>29</v>
      </c>
      <c r="C31" s="81">
        <v>49</v>
      </c>
      <c r="D31" s="80">
        <v>4.1319444444444449E-4</v>
      </c>
      <c r="E31" s="49" t="s">
        <v>184</v>
      </c>
      <c r="F31" s="50" t="s">
        <v>11</v>
      </c>
      <c r="G31" s="50" t="s">
        <v>14</v>
      </c>
      <c r="H31" s="50" t="s">
        <v>87</v>
      </c>
      <c r="I31" s="51" t="str">
        <f>F31</f>
        <v>SENIOR</v>
      </c>
      <c r="J31" s="5" t="s">
        <v>13</v>
      </c>
      <c r="K31" s="5"/>
    </row>
    <row r="32" spans="1:12" s="16" customFormat="1" x14ac:dyDescent="0.25">
      <c r="A32" s="69">
        <v>121</v>
      </c>
      <c r="B32" s="69">
        <v>30</v>
      </c>
      <c r="C32" s="73">
        <v>47</v>
      </c>
      <c r="D32" s="72">
        <v>4.1550925925925918E-4</v>
      </c>
      <c r="E32" s="5" t="s">
        <v>72</v>
      </c>
      <c r="F32" s="27" t="s">
        <v>73</v>
      </c>
      <c r="G32" s="27" t="s">
        <v>17</v>
      </c>
      <c r="H32" s="27" t="s">
        <v>12</v>
      </c>
      <c r="I32" s="40" t="str">
        <f>F32</f>
        <v>MASTER F</v>
      </c>
      <c r="J32" s="5" t="s">
        <v>13</v>
      </c>
      <c r="K32" s="5"/>
    </row>
    <row r="33" spans="1:11" s="16" customFormat="1" x14ac:dyDescent="0.25">
      <c r="A33" s="69">
        <v>120</v>
      </c>
      <c r="B33" s="69">
        <v>31</v>
      </c>
      <c r="C33" s="73">
        <v>48</v>
      </c>
      <c r="D33" s="72">
        <v>4.1666666666666669E-4</v>
      </c>
      <c r="E33" s="5" t="s">
        <v>68</v>
      </c>
      <c r="F33" s="27" t="s">
        <v>16</v>
      </c>
      <c r="G33" s="27" t="s">
        <v>17</v>
      </c>
      <c r="H33" s="27" t="s">
        <v>12</v>
      </c>
      <c r="I33" s="28"/>
      <c r="J33" s="5" t="s">
        <v>13</v>
      </c>
      <c r="K33" s="5"/>
    </row>
    <row r="34" spans="1:11" s="16" customFormat="1" x14ac:dyDescent="0.25">
      <c r="A34" s="69">
        <v>119</v>
      </c>
      <c r="B34" s="69">
        <v>32</v>
      </c>
      <c r="C34" s="77">
        <v>42</v>
      </c>
      <c r="D34" s="76">
        <v>4.1782407407407409E-4</v>
      </c>
      <c r="E34" s="31" t="s">
        <v>185</v>
      </c>
      <c r="F34" s="32" t="s">
        <v>39</v>
      </c>
      <c r="G34" s="32" t="s">
        <v>19</v>
      </c>
      <c r="H34" s="32" t="s">
        <v>12</v>
      </c>
      <c r="I34" s="12" t="str">
        <f>F34</f>
        <v>MASTER D</v>
      </c>
      <c r="J34" s="5" t="s">
        <v>13</v>
      </c>
      <c r="K34" s="5"/>
    </row>
    <row r="35" spans="1:11" s="16" customFormat="1" x14ac:dyDescent="0.25">
      <c r="A35" s="69">
        <v>118</v>
      </c>
      <c r="B35" s="69">
        <v>33</v>
      </c>
      <c r="C35" s="77">
        <v>45</v>
      </c>
      <c r="D35" s="76">
        <v>4.212962962962963E-4</v>
      </c>
      <c r="E35" s="31" t="s">
        <v>65</v>
      </c>
      <c r="F35" s="32" t="s">
        <v>66</v>
      </c>
      <c r="G35" s="32" t="s">
        <v>19</v>
      </c>
      <c r="H35" s="32" t="s">
        <v>12</v>
      </c>
      <c r="I35" s="12" t="str">
        <f>F35</f>
        <v>INFANTO JR</v>
      </c>
      <c r="J35" s="5" t="s">
        <v>13</v>
      </c>
      <c r="K35" s="5"/>
    </row>
    <row r="36" spans="1:11" s="16" customFormat="1" x14ac:dyDescent="0.25">
      <c r="A36" s="69">
        <v>117</v>
      </c>
      <c r="B36" s="69">
        <v>34</v>
      </c>
      <c r="C36" s="73">
        <v>39</v>
      </c>
      <c r="D36" s="72">
        <v>4.236111111111111E-4</v>
      </c>
      <c r="E36" s="5" t="s">
        <v>186</v>
      </c>
      <c r="F36" s="27" t="s">
        <v>16</v>
      </c>
      <c r="G36" s="39" t="s">
        <v>17</v>
      </c>
      <c r="H36" s="39" t="s">
        <v>12</v>
      </c>
      <c r="I36" s="40"/>
      <c r="J36" s="5" t="s">
        <v>13</v>
      </c>
      <c r="K36" s="5"/>
    </row>
    <row r="37" spans="1:11" s="16" customFormat="1" x14ac:dyDescent="0.25">
      <c r="A37" s="69">
        <v>116</v>
      </c>
      <c r="B37" s="69">
        <v>35</v>
      </c>
      <c r="C37" s="73">
        <v>49</v>
      </c>
      <c r="D37" s="72">
        <v>4.259259259259259E-4</v>
      </c>
      <c r="E37" s="6" t="s">
        <v>187</v>
      </c>
      <c r="F37" s="39" t="s">
        <v>39</v>
      </c>
      <c r="G37" s="39" t="s">
        <v>17</v>
      </c>
      <c r="H37" s="39" t="s">
        <v>12</v>
      </c>
      <c r="I37" s="40"/>
      <c r="J37" s="5" t="s">
        <v>13</v>
      </c>
      <c r="K37" s="5"/>
    </row>
    <row r="38" spans="1:11" s="16" customFormat="1" x14ac:dyDescent="0.25">
      <c r="A38" s="69">
        <v>115</v>
      </c>
      <c r="B38" s="69">
        <v>36</v>
      </c>
      <c r="C38" s="73">
        <v>50</v>
      </c>
      <c r="D38" s="72">
        <v>4.317129629629629E-4</v>
      </c>
      <c r="E38" s="5" t="s">
        <v>59</v>
      </c>
      <c r="F38" s="27" t="s">
        <v>39</v>
      </c>
      <c r="G38" s="27" t="s">
        <v>17</v>
      </c>
      <c r="H38" s="27" t="s">
        <v>12</v>
      </c>
      <c r="I38" s="33"/>
      <c r="J38" s="5" t="s">
        <v>13</v>
      </c>
      <c r="K38" s="5"/>
    </row>
    <row r="39" spans="1:11" s="16" customFormat="1" x14ac:dyDescent="0.25">
      <c r="A39" s="69">
        <v>114</v>
      </c>
      <c r="B39" s="69">
        <v>37</v>
      </c>
      <c r="C39" s="73">
        <v>50</v>
      </c>
      <c r="D39" s="72">
        <v>4.317129629629629E-4</v>
      </c>
      <c r="E39" s="5" t="s">
        <v>77</v>
      </c>
      <c r="F39" s="39" t="s">
        <v>53</v>
      </c>
      <c r="G39" s="27" t="s">
        <v>26</v>
      </c>
      <c r="H39" s="27" t="s">
        <v>12</v>
      </c>
      <c r="I39" s="28"/>
      <c r="J39" s="5" t="s">
        <v>13</v>
      </c>
      <c r="K39" s="5"/>
    </row>
    <row r="40" spans="1:11" s="16" customFormat="1" x14ac:dyDescent="0.25">
      <c r="A40" s="69">
        <v>113</v>
      </c>
      <c r="B40" s="69">
        <v>38</v>
      </c>
      <c r="C40" s="73">
        <v>43</v>
      </c>
      <c r="D40" s="72">
        <v>4.3750000000000001E-4</v>
      </c>
      <c r="E40" s="5" t="s">
        <v>188</v>
      </c>
      <c r="F40" s="39" t="s">
        <v>53</v>
      </c>
      <c r="G40" s="27" t="s">
        <v>26</v>
      </c>
      <c r="H40" s="27" t="s">
        <v>12</v>
      </c>
      <c r="I40" s="28"/>
      <c r="J40" s="5" t="s">
        <v>13</v>
      </c>
      <c r="K40" s="5"/>
    </row>
    <row r="41" spans="1:11" s="16" customFormat="1" x14ac:dyDescent="0.25">
      <c r="A41" s="69">
        <v>112</v>
      </c>
      <c r="B41" s="69">
        <v>39</v>
      </c>
      <c r="C41" s="73">
        <v>41</v>
      </c>
      <c r="D41" s="72">
        <v>4.3865740740740736E-4</v>
      </c>
      <c r="E41" s="5" t="s">
        <v>98</v>
      </c>
      <c r="F41" s="27" t="s">
        <v>16</v>
      </c>
      <c r="G41" s="27" t="s">
        <v>19</v>
      </c>
      <c r="H41" s="27" t="s">
        <v>12</v>
      </c>
      <c r="I41" s="28"/>
      <c r="J41" s="5" t="s">
        <v>13</v>
      </c>
      <c r="K41" s="5"/>
    </row>
    <row r="42" spans="1:11" s="16" customFormat="1" x14ac:dyDescent="0.25">
      <c r="A42" s="69">
        <v>111</v>
      </c>
      <c r="B42" s="69">
        <v>40</v>
      </c>
      <c r="C42" s="73">
        <v>62</v>
      </c>
      <c r="D42" s="72">
        <v>4.3981481481481481E-4</v>
      </c>
      <c r="E42" s="5" t="s">
        <v>189</v>
      </c>
      <c r="F42" s="27" t="s">
        <v>42</v>
      </c>
      <c r="G42" s="27" t="s">
        <v>17</v>
      </c>
      <c r="H42" s="27" t="s">
        <v>12</v>
      </c>
      <c r="I42" s="28"/>
      <c r="J42" s="5" t="s">
        <v>13</v>
      </c>
      <c r="K42" s="5"/>
    </row>
    <row r="43" spans="1:11" s="16" customFormat="1" x14ac:dyDescent="0.25">
      <c r="A43" s="69">
        <v>110</v>
      </c>
      <c r="B43" s="69">
        <v>41</v>
      </c>
      <c r="C43" s="73">
        <v>38</v>
      </c>
      <c r="D43" s="72">
        <v>4.4560185185185192E-4</v>
      </c>
      <c r="E43" s="5" t="s">
        <v>97</v>
      </c>
      <c r="F43" s="39" t="s">
        <v>53</v>
      </c>
      <c r="G43" s="27" t="s">
        <v>17</v>
      </c>
      <c r="H43" s="27" t="s">
        <v>12</v>
      </c>
      <c r="I43" s="28"/>
      <c r="J43" s="5" t="s">
        <v>13</v>
      </c>
      <c r="K43" s="5"/>
    </row>
    <row r="44" spans="1:11" s="16" customFormat="1" x14ac:dyDescent="0.25">
      <c r="A44" s="69">
        <v>109</v>
      </c>
      <c r="B44" s="69">
        <v>42</v>
      </c>
      <c r="C44" s="73">
        <v>42</v>
      </c>
      <c r="D44" s="72">
        <v>4.4675925925925921E-4</v>
      </c>
      <c r="E44" s="5" t="s">
        <v>94</v>
      </c>
      <c r="F44" s="39" t="s">
        <v>53</v>
      </c>
      <c r="G44" s="27" t="s">
        <v>26</v>
      </c>
      <c r="H44" s="27" t="s">
        <v>12</v>
      </c>
      <c r="I44" s="28"/>
      <c r="J44" s="5" t="s">
        <v>13</v>
      </c>
      <c r="K44" s="5"/>
    </row>
    <row r="45" spans="1:11" s="16" customFormat="1" x14ac:dyDescent="0.25">
      <c r="A45" s="69">
        <v>108</v>
      </c>
      <c r="B45" s="69">
        <v>43</v>
      </c>
      <c r="C45" s="73">
        <v>34</v>
      </c>
      <c r="D45" s="72">
        <v>4.4791666666666672E-4</v>
      </c>
      <c r="E45" s="5" t="s">
        <v>82</v>
      </c>
      <c r="F45" s="27" t="s">
        <v>73</v>
      </c>
      <c r="G45" s="27" t="s">
        <v>19</v>
      </c>
      <c r="H45" s="27" t="s">
        <v>12</v>
      </c>
      <c r="I45" s="28"/>
      <c r="J45" s="5" t="s">
        <v>13</v>
      </c>
      <c r="K45" s="5"/>
    </row>
    <row r="46" spans="1:11" s="16" customFormat="1" x14ac:dyDescent="0.25">
      <c r="A46" s="69">
        <v>107</v>
      </c>
      <c r="B46" s="69">
        <v>44</v>
      </c>
      <c r="C46" s="73">
        <v>45</v>
      </c>
      <c r="D46" s="72">
        <v>4.4791666666666672E-4</v>
      </c>
      <c r="E46" s="5" t="s">
        <v>105</v>
      </c>
      <c r="F46" s="27" t="s">
        <v>73</v>
      </c>
      <c r="G46" s="27" t="s">
        <v>19</v>
      </c>
      <c r="H46" s="27" t="s">
        <v>12</v>
      </c>
      <c r="I46" s="28"/>
      <c r="J46" s="5" t="s">
        <v>13</v>
      </c>
      <c r="K46" s="5"/>
    </row>
    <row r="47" spans="1:11" s="16" customFormat="1" x14ac:dyDescent="0.25">
      <c r="A47" s="69">
        <v>106</v>
      </c>
      <c r="B47" s="69">
        <v>45</v>
      </c>
      <c r="C47" s="73">
        <v>42</v>
      </c>
      <c r="D47" s="72">
        <v>4.4791666666666672E-4</v>
      </c>
      <c r="E47" s="5" t="s">
        <v>202</v>
      </c>
      <c r="F47" s="39" t="s">
        <v>53</v>
      </c>
      <c r="G47" s="27" t="s">
        <v>26</v>
      </c>
      <c r="H47" s="27" t="s">
        <v>12</v>
      </c>
      <c r="I47" s="28"/>
      <c r="J47" s="5" t="s">
        <v>33</v>
      </c>
      <c r="K47" s="5"/>
    </row>
    <row r="48" spans="1:11" s="16" customFormat="1" x14ac:dyDescent="0.25">
      <c r="A48" s="69">
        <v>105</v>
      </c>
      <c r="B48" s="69">
        <v>46</v>
      </c>
      <c r="C48" s="77">
        <v>44</v>
      </c>
      <c r="D48" s="76">
        <v>4.4907407407407401E-4</v>
      </c>
      <c r="E48" s="31" t="s">
        <v>106</v>
      </c>
      <c r="F48" s="32" t="s">
        <v>63</v>
      </c>
      <c r="G48" s="32" t="s">
        <v>19</v>
      </c>
      <c r="H48" s="32" t="s">
        <v>12</v>
      </c>
      <c r="I48" s="12" t="str">
        <f>F48</f>
        <v>MASTER E</v>
      </c>
      <c r="J48" s="5" t="s">
        <v>13</v>
      </c>
      <c r="K48" s="5"/>
    </row>
    <row r="49" spans="1:18" s="16" customFormat="1" x14ac:dyDescent="0.25">
      <c r="A49" s="69">
        <v>104</v>
      </c>
      <c r="B49" s="69">
        <v>47</v>
      </c>
      <c r="C49" s="73">
        <v>37</v>
      </c>
      <c r="D49" s="72">
        <v>4.5138888888888892E-4</v>
      </c>
      <c r="E49" s="6" t="s">
        <v>190</v>
      </c>
      <c r="F49" s="39" t="s">
        <v>63</v>
      </c>
      <c r="G49" s="39" t="s">
        <v>22</v>
      </c>
      <c r="H49" s="39" t="s">
        <v>12</v>
      </c>
      <c r="I49" s="40"/>
      <c r="J49" s="6" t="s">
        <v>13</v>
      </c>
      <c r="K49" s="5"/>
    </row>
    <row r="50" spans="1:18" s="16" customFormat="1" x14ac:dyDescent="0.25">
      <c r="A50" s="69">
        <v>103</v>
      </c>
      <c r="B50" s="69">
        <v>48</v>
      </c>
      <c r="C50" s="73">
        <v>43</v>
      </c>
      <c r="D50" s="72">
        <v>4.5138888888888892E-4</v>
      </c>
      <c r="E50" s="5" t="s">
        <v>110</v>
      </c>
      <c r="F50" s="27" t="s">
        <v>73</v>
      </c>
      <c r="G50" s="27" t="s">
        <v>19</v>
      </c>
      <c r="H50" s="27" t="s">
        <v>12</v>
      </c>
      <c r="I50" s="28"/>
      <c r="J50" s="5" t="s">
        <v>13</v>
      </c>
      <c r="K50" s="5"/>
    </row>
    <row r="51" spans="1:18" s="16" customFormat="1" x14ac:dyDescent="0.25">
      <c r="A51" s="69">
        <v>102</v>
      </c>
      <c r="B51" s="69">
        <v>49</v>
      </c>
      <c r="C51" s="73">
        <v>44</v>
      </c>
      <c r="D51" s="72">
        <v>4.5254629629629632E-4</v>
      </c>
      <c r="E51" s="5" t="s">
        <v>104</v>
      </c>
      <c r="F51" s="39" t="s">
        <v>53</v>
      </c>
      <c r="G51" s="27" t="s">
        <v>26</v>
      </c>
      <c r="H51" s="27" t="s">
        <v>12</v>
      </c>
      <c r="I51" s="28"/>
      <c r="J51" s="5" t="s">
        <v>13</v>
      </c>
      <c r="K51" s="5"/>
    </row>
    <row r="52" spans="1:18" s="16" customFormat="1" x14ac:dyDescent="0.25">
      <c r="A52" s="69">
        <v>101</v>
      </c>
      <c r="B52" s="69">
        <v>50</v>
      </c>
      <c r="C52" s="79">
        <v>42</v>
      </c>
      <c r="D52" s="78">
        <v>4.5486111111111102E-4</v>
      </c>
      <c r="E52" s="5" t="s">
        <v>109</v>
      </c>
      <c r="F52" s="27" t="s">
        <v>66</v>
      </c>
      <c r="G52" s="27" t="s">
        <v>17</v>
      </c>
      <c r="H52" s="27" t="s">
        <v>12</v>
      </c>
      <c r="I52" s="28"/>
      <c r="J52" s="5" t="s">
        <v>13</v>
      </c>
      <c r="K52" s="5"/>
    </row>
    <row r="53" spans="1:18" s="16" customFormat="1" x14ac:dyDescent="0.25">
      <c r="A53" s="69">
        <v>100</v>
      </c>
      <c r="B53" s="69">
        <v>51</v>
      </c>
      <c r="C53" s="77">
        <v>41</v>
      </c>
      <c r="D53" s="76">
        <v>4.5601851851851852E-4</v>
      </c>
      <c r="E53" s="31" t="s">
        <v>112</v>
      </c>
      <c r="F53" s="32" t="s">
        <v>101</v>
      </c>
      <c r="G53" s="32" t="s">
        <v>19</v>
      </c>
      <c r="H53" s="32" t="s">
        <v>12</v>
      </c>
      <c r="I53" s="12" t="str">
        <f>F53</f>
        <v>MASTER G</v>
      </c>
      <c r="J53" s="5" t="s">
        <v>13</v>
      </c>
      <c r="K53" s="5"/>
    </row>
    <row r="54" spans="1:18" s="16" customFormat="1" x14ac:dyDescent="0.25">
      <c r="A54" s="69">
        <v>99</v>
      </c>
      <c r="B54" s="69">
        <v>52</v>
      </c>
      <c r="C54" s="73">
        <v>43</v>
      </c>
      <c r="D54" s="72">
        <v>4.5949074074074078E-4</v>
      </c>
      <c r="E54" s="5" t="s">
        <v>103</v>
      </c>
      <c r="F54" s="39" t="s">
        <v>53</v>
      </c>
      <c r="G54" s="27" t="s">
        <v>26</v>
      </c>
      <c r="H54" s="27" t="s">
        <v>12</v>
      </c>
      <c r="I54" s="28"/>
      <c r="J54" s="5" t="s">
        <v>13</v>
      </c>
      <c r="K54" s="5"/>
    </row>
    <row r="55" spans="1:18" s="16" customFormat="1" x14ac:dyDescent="0.25">
      <c r="A55" s="69">
        <v>98</v>
      </c>
      <c r="B55" s="69">
        <v>53</v>
      </c>
      <c r="C55" s="73">
        <v>33</v>
      </c>
      <c r="D55" s="72">
        <v>4.6064814814814818E-4</v>
      </c>
      <c r="E55" s="5" t="s">
        <v>91</v>
      </c>
      <c r="F55" s="27" t="s">
        <v>16</v>
      </c>
      <c r="G55" s="27" t="s">
        <v>14</v>
      </c>
      <c r="H55" s="27" t="s">
        <v>12</v>
      </c>
      <c r="I55" s="28"/>
      <c r="J55" s="5" t="s">
        <v>13</v>
      </c>
      <c r="K55" s="5"/>
      <c r="M55" s="6"/>
    </row>
    <row r="56" spans="1:18" x14ac:dyDescent="0.25">
      <c r="A56" s="69">
        <v>97</v>
      </c>
      <c r="B56" s="69">
        <v>54</v>
      </c>
      <c r="C56" s="73">
        <v>39</v>
      </c>
      <c r="D56" s="72">
        <v>4.6180555555555553E-4</v>
      </c>
      <c r="E56" s="5" t="s">
        <v>100</v>
      </c>
      <c r="F56" s="27" t="s">
        <v>101</v>
      </c>
      <c r="G56" s="27" t="s">
        <v>19</v>
      </c>
      <c r="H56" s="27" t="s">
        <v>12</v>
      </c>
      <c r="J56" s="5" t="s">
        <v>13</v>
      </c>
      <c r="L56" s="16"/>
      <c r="M56" s="16"/>
      <c r="N56" s="16"/>
      <c r="O56" s="16"/>
      <c r="P56" s="16"/>
      <c r="Q56" s="16"/>
      <c r="R56" s="16"/>
    </row>
    <row r="57" spans="1:18" s="16" customFormat="1" x14ac:dyDescent="0.25">
      <c r="A57" s="69">
        <v>96</v>
      </c>
      <c r="B57" s="69">
        <v>55</v>
      </c>
      <c r="C57" s="73">
        <v>42</v>
      </c>
      <c r="D57" s="72">
        <v>4.6527777777777778E-4</v>
      </c>
      <c r="E57" s="5" t="s">
        <v>203</v>
      </c>
      <c r="F57" s="39" t="s">
        <v>53</v>
      </c>
      <c r="G57" s="27" t="s">
        <v>26</v>
      </c>
      <c r="H57" s="27" t="s">
        <v>12</v>
      </c>
      <c r="I57" s="28"/>
      <c r="J57" s="5" t="s">
        <v>13</v>
      </c>
      <c r="K57" s="5"/>
      <c r="M57" s="6"/>
    </row>
    <row r="58" spans="1:18" x14ac:dyDescent="0.25">
      <c r="A58" s="69">
        <v>95</v>
      </c>
      <c r="B58" s="69">
        <v>56</v>
      </c>
      <c r="C58" s="73">
        <v>42</v>
      </c>
      <c r="D58" s="72">
        <v>4.6527777777777778E-4</v>
      </c>
      <c r="E58" s="5" t="s">
        <v>191</v>
      </c>
      <c r="F58" s="27" t="s">
        <v>28</v>
      </c>
      <c r="G58" s="27" t="s">
        <v>17</v>
      </c>
      <c r="H58" s="27" t="s">
        <v>12</v>
      </c>
      <c r="I58" s="28"/>
      <c r="J58" s="6" t="s">
        <v>13</v>
      </c>
      <c r="L58" s="16"/>
      <c r="M58" s="16"/>
    </row>
    <row r="59" spans="1:18" s="16" customFormat="1" x14ac:dyDescent="0.25">
      <c r="A59" s="69">
        <v>94</v>
      </c>
      <c r="B59" s="69">
        <v>57</v>
      </c>
      <c r="C59" s="116">
        <v>41</v>
      </c>
      <c r="D59" s="117">
        <v>4.6643518518518518E-4</v>
      </c>
      <c r="E59" s="49" t="s">
        <v>219</v>
      </c>
      <c r="F59" s="50" t="s">
        <v>39</v>
      </c>
      <c r="G59" s="50" t="s">
        <v>45</v>
      </c>
      <c r="H59" s="50" t="s">
        <v>87</v>
      </c>
      <c r="I59" s="51" t="str">
        <f>F59</f>
        <v>MASTER D</v>
      </c>
      <c r="J59" s="5" t="s">
        <v>13</v>
      </c>
      <c r="K59" s="5"/>
      <c r="M59" s="6"/>
    </row>
    <row r="60" spans="1:18" x14ac:dyDescent="0.25">
      <c r="A60" s="69">
        <v>93</v>
      </c>
      <c r="B60" s="69">
        <v>58</v>
      </c>
      <c r="C60" s="73">
        <v>41</v>
      </c>
      <c r="D60" s="72">
        <v>4.6759259259259258E-4</v>
      </c>
      <c r="E60" s="5" t="s">
        <v>192</v>
      </c>
      <c r="F60" s="27" t="s">
        <v>73</v>
      </c>
      <c r="G60" s="27" t="s">
        <v>19</v>
      </c>
      <c r="H60" s="27" t="s">
        <v>12</v>
      </c>
      <c r="I60" s="28"/>
      <c r="J60" s="5" t="s">
        <v>13</v>
      </c>
    </row>
    <row r="61" spans="1:18" x14ac:dyDescent="0.25">
      <c r="A61" s="69">
        <v>92</v>
      </c>
      <c r="B61" s="69">
        <v>59</v>
      </c>
      <c r="C61" s="73">
        <v>40</v>
      </c>
      <c r="D61" s="72">
        <v>4.7106481481481484E-4</v>
      </c>
      <c r="E61" s="5" t="s">
        <v>206</v>
      </c>
      <c r="F61" s="27" t="s">
        <v>66</v>
      </c>
      <c r="G61" s="27" t="s">
        <v>17</v>
      </c>
      <c r="H61" s="27" t="s">
        <v>12</v>
      </c>
      <c r="I61" s="28"/>
      <c r="J61" s="6" t="s">
        <v>13</v>
      </c>
      <c r="L61" s="16"/>
      <c r="M61" s="16"/>
      <c r="N61" s="16"/>
      <c r="O61" s="16"/>
      <c r="P61" s="16"/>
      <c r="Q61" s="16"/>
      <c r="R61" s="16"/>
    </row>
    <row r="62" spans="1:18" s="16" customFormat="1" x14ac:dyDescent="0.25">
      <c r="A62" s="69">
        <v>91</v>
      </c>
      <c r="B62" s="69">
        <v>60</v>
      </c>
      <c r="C62" s="79">
        <v>29</v>
      </c>
      <c r="D62" s="78">
        <v>4.7337962962962958E-4</v>
      </c>
      <c r="E62" s="5" t="s">
        <v>193</v>
      </c>
      <c r="F62" s="27" t="s">
        <v>42</v>
      </c>
      <c r="G62" s="27" t="s">
        <v>17</v>
      </c>
      <c r="H62" s="27" t="s">
        <v>12</v>
      </c>
      <c r="I62" s="28"/>
      <c r="J62" s="5" t="s">
        <v>13</v>
      </c>
      <c r="K62" s="5"/>
      <c r="L62" s="6"/>
      <c r="M62" s="6"/>
      <c r="N62" s="6"/>
      <c r="O62" s="6"/>
      <c r="P62" s="6"/>
      <c r="Q62" s="6"/>
      <c r="R62" s="6"/>
    </row>
    <row r="63" spans="1:18" x14ac:dyDescent="0.25">
      <c r="A63" s="69">
        <v>90</v>
      </c>
      <c r="B63" s="69">
        <v>61</v>
      </c>
      <c r="C63" s="79">
        <v>37</v>
      </c>
      <c r="D63" s="78">
        <v>4.7337962962962958E-4</v>
      </c>
      <c r="E63" s="5" t="s">
        <v>124</v>
      </c>
      <c r="F63" s="39" t="s">
        <v>53</v>
      </c>
      <c r="G63" s="27" t="s">
        <v>26</v>
      </c>
      <c r="H63" s="27" t="s">
        <v>12</v>
      </c>
      <c r="I63" s="28"/>
      <c r="J63" s="5" t="s">
        <v>13</v>
      </c>
      <c r="L63" s="16"/>
    </row>
    <row r="64" spans="1:18" x14ac:dyDescent="0.25">
      <c r="A64" s="69">
        <v>89</v>
      </c>
      <c r="B64" s="69">
        <v>62</v>
      </c>
      <c r="C64" s="79">
        <v>48</v>
      </c>
      <c r="D64" s="78">
        <v>4.7453703703703704E-4</v>
      </c>
      <c r="E64" s="5" t="s">
        <v>115</v>
      </c>
      <c r="F64" s="27" t="s">
        <v>66</v>
      </c>
      <c r="G64" s="27" t="s">
        <v>17</v>
      </c>
      <c r="H64" s="27" t="s">
        <v>12</v>
      </c>
      <c r="I64" s="28"/>
      <c r="J64" s="5" t="s">
        <v>13</v>
      </c>
      <c r="N64" s="16"/>
      <c r="O64" s="16"/>
      <c r="P64" s="16"/>
      <c r="Q64" s="16"/>
      <c r="R64" s="16"/>
    </row>
    <row r="65" spans="1:18" x14ac:dyDescent="0.25">
      <c r="A65" s="69">
        <v>88</v>
      </c>
      <c r="B65" s="69">
        <v>63</v>
      </c>
      <c r="C65" s="73">
        <v>39</v>
      </c>
      <c r="D65" s="72">
        <v>4.7453703703703704E-4</v>
      </c>
      <c r="E65" s="5" t="s">
        <v>113</v>
      </c>
      <c r="F65" s="27" t="s">
        <v>73</v>
      </c>
      <c r="G65" s="27" t="s">
        <v>19</v>
      </c>
      <c r="H65" s="27" t="s">
        <v>12</v>
      </c>
      <c r="I65" s="28"/>
      <c r="J65" s="5" t="s">
        <v>13</v>
      </c>
    </row>
    <row r="66" spans="1:18" x14ac:dyDescent="0.25">
      <c r="A66" s="69">
        <v>87</v>
      </c>
      <c r="B66" s="69">
        <v>64</v>
      </c>
      <c r="C66" s="73">
        <v>52</v>
      </c>
      <c r="D66" s="72">
        <v>4.7569444444444444E-4</v>
      </c>
      <c r="E66" s="5" t="s">
        <v>120</v>
      </c>
      <c r="F66" s="27" t="s">
        <v>66</v>
      </c>
      <c r="G66" s="27" t="s">
        <v>17</v>
      </c>
      <c r="H66" s="27" t="s">
        <v>12</v>
      </c>
      <c r="I66" s="28"/>
      <c r="J66" s="5" t="s">
        <v>13</v>
      </c>
      <c r="L66" s="16"/>
    </row>
    <row r="67" spans="1:18" x14ac:dyDescent="0.25">
      <c r="A67" s="69">
        <v>86</v>
      </c>
      <c r="B67" s="69">
        <v>65</v>
      </c>
      <c r="C67" s="73">
        <v>37</v>
      </c>
      <c r="D67" s="72">
        <v>4.7569444444444444E-4</v>
      </c>
      <c r="E67" s="6" t="s">
        <v>121</v>
      </c>
      <c r="F67" s="39" t="s">
        <v>16</v>
      </c>
      <c r="G67" s="27" t="s">
        <v>17</v>
      </c>
      <c r="H67" s="27" t="s">
        <v>12</v>
      </c>
      <c r="I67" s="28"/>
      <c r="J67" s="5" t="s">
        <v>13</v>
      </c>
      <c r="M67" s="16"/>
    </row>
    <row r="68" spans="1:18" s="16" customFormat="1" x14ac:dyDescent="0.25">
      <c r="A68" s="69">
        <v>85</v>
      </c>
      <c r="B68" s="69">
        <v>66</v>
      </c>
      <c r="C68" s="73">
        <v>47</v>
      </c>
      <c r="D68" s="72">
        <v>4.8148148148148155E-4</v>
      </c>
      <c r="E68" s="5" t="s">
        <v>95</v>
      </c>
      <c r="F68" s="27" t="s">
        <v>39</v>
      </c>
      <c r="G68" s="27" t="s">
        <v>17</v>
      </c>
      <c r="H68" s="27" t="s">
        <v>12</v>
      </c>
      <c r="I68" s="28"/>
      <c r="J68" s="5" t="s">
        <v>13</v>
      </c>
      <c r="K68" s="5"/>
      <c r="L68" s="6"/>
      <c r="M68" s="6"/>
      <c r="N68" s="6"/>
      <c r="O68" s="6"/>
      <c r="P68" s="6"/>
      <c r="Q68" s="6"/>
      <c r="R68" s="6"/>
    </row>
    <row r="69" spans="1:18" s="16" customFormat="1" x14ac:dyDescent="0.25">
      <c r="A69" s="69">
        <v>84</v>
      </c>
      <c r="B69" s="69">
        <v>67</v>
      </c>
      <c r="C69" s="73">
        <v>37</v>
      </c>
      <c r="D69" s="72">
        <v>4.8379629629629624E-4</v>
      </c>
      <c r="E69" s="5" t="s">
        <v>194</v>
      </c>
      <c r="F69" s="27" t="s">
        <v>66</v>
      </c>
      <c r="G69" s="27" t="s">
        <v>17</v>
      </c>
      <c r="H69" s="27" t="s">
        <v>12</v>
      </c>
      <c r="I69" s="28"/>
      <c r="J69" s="6" t="s">
        <v>13</v>
      </c>
      <c r="K69" s="5"/>
      <c r="L69" s="6"/>
      <c r="M69" s="6"/>
      <c r="N69" s="6"/>
      <c r="O69" s="6"/>
      <c r="P69" s="6"/>
      <c r="Q69" s="6"/>
      <c r="R69" s="6"/>
    </row>
    <row r="70" spans="1:18" x14ac:dyDescent="0.25">
      <c r="A70" s="69">
        <v>83</v>
      </c>
      <c r="B70" s="69">
        <v>68</v>
      </c>
      <c r="C70" s="83">
        <v>43</v>
      </c>
      <c r="D70" s="82">
        <v>4.8495370370370375E-4</v>
      </c>
      <c r="E70" s="55" t="s">
        <v>122</v>
      </c>
      <c r="F70" s="56" t="s">
        <v>11</v>
      </c>
      <c r="G70" s="56" t="s">
        <v>17</v>
      </c>
      <c r="H70" s="56" t="s">
        <v>87</v>
      </c>
      <c r="I70" s="57" t="str">
        <f>F70</f>
        <v>SENIOR</v>
      </c>
      <c r="J70" s="5" t="s">
        <v>13</v>
      </c>
      <c r="N70" s="16"/>
      <c r="O70" s="16"/>
      <c r="P70" s="16"/>
      <c r="Q70" s="16"/>
      <c r="R70" s="16"/>
    </row>
    <row r="71" spans="1:18" x14ac:dyDescent="0.25">
      <c r="A71" s="69">
        <v>82</v>
      </c>
      <c r="B71" s="69">
        <v>69</v>
      </c>
      <c r="C71" s="85">
        <v>64</v>
      </c>
      <c r="D71" s="84">
        <v>4.942129629629629E-4</v>
      </c>
      <c r="E71" s="31" t="s">
        <v>116</v>
      </c>
      <c r="F71" s="32" t="s">
        <v>117</v>
      </c>
      <c r="G71" s="32" t="s">
        <v>17</v>
      </c>
      <c r="H71" s="32" t="s">
        <v>12</v>
      </c>
      <c r="I71" s="12" t="str">
        <f>F71</f>
        <v>PR1</v>
      </c>
      <c r="J71" s="5" t="s">
        <v>13</v>
      </c>
      <c r="N71" s="16"/>
      <c r="O71" s="16"/>
      <c r="P71" s="16"/>
      <c r="Q71" s="16"/>
      <c r="R71" s="16"/>
    </row>
    <row r="72" spans="1:18" x14ac:dyDescent="0.25">
      <c r="A72" s="69">
        <v>81</v>
      </c>
      <c r="B72" s="69">
        <v>70</v>
      </c>
      <c r="C72" s="81">
        <v>50</v>
      </c>
      <c r="D72" s="80">
        <v>4.953703703703703E-4</v>
      </c>
      <c r="E72" s="49" t="s">
        <v>123</v>
      </c>
      <c r="F72" s="50" t="s">
        <v>53</v>
      </c>
      <c r="G72" s="50" t="s">
        <v>26</v>
      </c>
      <c r="H72" s="50" t="s">
        <v>87</v>
      </c>
      <c r="I72" s="51" t="str">
        <f>F72</f>
        <v>UNIVERSITÁRIO</v>
      </c>
      <c r="J72" s="5" t="s">
        <v>13</v>
      </c>
      <c r="L72" s="16"/>
    </row>
    <row r="73" spans="1:18" x14ac:dyDescent="0.25">
      <c r="A73" s="69">
        <v>80</v>
      </c>
      <c r="B73" s="69">
        <v>71</v>
      </c>
      <c r="C73" s="81">
        <v>40</v>
      </c>
      <c r="D73" s="80">
        <v>4.9768518518518521E-4</v>
      </c>
      <c r="E73" s="49" t="s">
        <v>127</v>
      </c>
      <c r="F73" s="50" t="s">
        <v>30</v>
      </c>
      <c r="G73" s="50" t="s">
        <v>14</v>
      </c>
      <c r="H73" s="50" t="s">
        <v>87</v>
      </c>
      <c r="I73" s="51" t="str">
        <f>F73</f>
        <v>MASTER B</v>
      </c>
      <c r="J73" s="5" t="s">
        <v>13</v>
      </c>
    </row>
    <row r="74" spans="1:18" x14ac:dyDescent="0.25">
      <c r="A74" s="69">
        <v>79</v>
      </c>
      <c r="B74" s="69">
        <v>72</v>
      </c>
      <c r="C74" s="73">
        <v>38</v>
      </c>
      <c r="D74" s="72">
        <v>5.023148148148147E-4</v>
      </c>
      <c r="E74" s="31" t="s">
        <v>133</v>
      </c>
      <c r="F74" s="32" t="s">
        <v>134</v>
      </c>
      <c r="G74" s="32" t="s">
        <v>19</v>
      </c>
      <c r="H74" s="32" t="s">
        <v>12</v>
      </c>
      <c r="I74" s="12" t="str">
        <f>F74</f>
        <v>MASTER I</v>
      </c>
      <c r="J74" s="5" t="s">
        <v>13</v>
      </c>
    </row>
    <row r="75" spans="1:18" x14ac:dyDescent="0.25">
      <c r="A75" s="69">
        <v>78</v>
      </c>
      <c r="B75" s="69">
        <v>73</v>
      </c>
      <c r="C75" s="73">
        <v>38</v>
      </c>
      <c r="D75" s="72">
        <v>5.1041666666666672E-4</v>
      </c>
      <c r="E75" s="6" t="s">
        <v>195</v>
      </c>
      <c r="F75" s="39" t="s">
        <v>39</v>
      </c>
      <c r="G75" s="39" t="s">
        <v>22</v>
      </c>
      <c r="H75" s="39" t="s">
        <v>12</v>
      </c>
      <c r="J75" s="5" t="s">
        <v>13</v>
      </c>
    </row>
    <row r="76" spans="1:18" x14ac:dyDescent="0.25">
      <c r="A76" s="69">
        <v>77</v>
      </c>
      <c r="B76" s="69">
        <v>74</v>
      </c>
      <c r="C76" s="73">
        <v>38</v>
      </c>
      <c r="D76" s="72">
        <v>5.3356481481481473E-4</v>
      </c>
      <c r="E76" s="5" t="s">
        <v>132</v>
      </c>
      <c r="F76" s="27" t="s">
        <v>30</v>
      </c>
      <c r="G76" s="27" t="s">
        <v>19</v>
      </c>
      <c r="H76" s="27" t="s">
        <v>12</v>
      </c>
      <c r="I76" s="28"/>
      <c r="J76" s="5" t="s">
        <v>13</v>
      </c>
    </row>
    <row r="77" spans="1:18" x14ac:dyDescent="0.25">
      <c r="A77" s="69">
        <v>76</v>
      </c>
      <c r="B77" s="69">
        <v>75</v>
      </c>
      <c r="C77" s="73">
        <v>41</v>
      </c>
      <c r="D77" s="72">
        <v>5.3587962962962953E-4</v>
      </c>
      <c r="E77" s="5" t="s">
        <v>128</v>
      </c>
      <c r="F77" s="27" t="s">
        <v>66</v>
      </c>
      <c r="G77" s="27" t="s">
        <v>17</v>
      </c>
      <c r="H77" s="27" t="s">
        <v>12</v>
      </c>
      <c r="I77" s="28"/>
      <c r="J77" s="5" t="s">
        <v>13</v>
      </c>
    </row>
    <row r="78" spans="1:18" x14ac:dyDescent="0.25">
      <c r="A78" s="69">
        <v>75</v>
      </c>
      <c r="B78" s="69">
        <v>76</v>
      </c>
      <c r="C78" s="73">
        <v>40</v>
      </c>
      <c r="D78" s="72">
        <v>5.3703703703703704E-4</v>
      </c>
      <c r="E78" s="5" t="s">
        <v>143</v>
      </c>
      <c r="F78" s="27" t="s">
        <v>66</v>
      </c>
      <c r="G78" s="27" t="s">
        <v>17</v>
      </c>
      <c r="H78" s="27" t="s">
        <v>12</v>
      </c>
      <c r="I78" s="28"/>
      <c r="J78" s="5" t="s">
        <v>13</v>
      </c>
      <c r="M78" s="16"/>
    </row>
    <row r="79" spans="1:18" s="16" customFormat="1" x14ac:dyDescent="0.25">
      <c r="A79" s="69">
        <v>74</v>
      </c>
      <c r="B79" s="69">
        <v>77</v>
      </c>
      <c r="C79" s="77">
        <v>42</v>
      </c>
      <c r="D79" s="76">
        <v>5.3935185185185195E-4</v>
      </c>
      <c r="E79" s="5" t="s">
        <v>126</v>
      </c>
      <c r="F79" s="27" t="s">
        <v>66</v>
      </c>
      <c r="G79" s="27" t="s">
        <v>17</v>
      </c>
      <c r="H79" s="27" t="s">
        <v>12</v>
      </c>
      <c r="I79" s="28"/>
      <c r="J79" s="31" t="s">
        <v>13</v>
      </c>
      <c r="K79" s="5"/>
      <c r="L79" s="6"/>
      <c r="M79" s="6"/>
      <c r="N79" s="6"/>
      <c r="O79" s="6"/>
      <c r="P79" s="6"/>
      <c r="Q79" s="6"/>
      <c r="R79" s="6"/>
    </row>
    <row r="80" spans="1:18" x14ac:dyDescent="0.25">
      <c r="A80" s="69">
        <v>73</v>
      </c>
      <c r="B80" s="69">
        <v>78</v>
      </c>
      <c r="C80" s="73">
        <v>54</v>
      </c>
      <c r="D80" s="72">
        <v>5.3935185185185195E-4</v>
      </c>
      <c r="E80" s="5" t="s">
        <v>196</v>
      </c>
      <c r="F80" s="27" t="s">
        <v>42</v>
      </c>
      <c r="G80" s="27" t="s">
        <v>17</v>
      </c>
      <c r="H80" s="27" t="s">
        <v>12</v>
      </c>
      <c r="I80" s="28"/>
      <c r="J80" s="5" t="s">
        <v>13</v>
      </c>
    </row>
    <row r="81" spans="1:18" x14ac:dyDescent="0.25">
      <c r="A81" s="69">
        <v>72</v>
      </c>
      <c r="B81" s="69">
        <v>79</v>
      </c>
      <c r="C81" s="83">
        <v>40</v>
      </c>
      <c r="D81" s="82">
        <v>5.4745370370370375E-4</v>
      </c>
      <c r="E81" s="55" t="s">
        <v>140</v>
      </c>
      <c r="F81" s="56" t="s">
        <v>53</v>
      </c>
      <c r="G81" s="56" t="s">
        <v>26</v>
      </c>
      <c r="H81" s="56" t="s">
        <v>87</v>
      </c>
      <c r="I81" s="57"/>
      <c r="J81" s="5" t="s">
        <v>13</v>
      </c>
      <c r="N81" s="16"/>
      <c r="O81" s="16"/>
      <c r="P81" s="16"/>
      <c r="Q81" s="16"/>
      <c r="R81" s="16"/>
    </row>
    <row r="82" spans="1:18" x14ac:dyDescent="0.25">
      <c r="A82" s="69">
        <v>71</v>
      </c>
      <c r="B82" s="69">
        <v>80</v>
      </c>
      <c r="C82" s="77">
        <v>35</v>
      </c>
      <c r="D82" s="76">
        <v>5.5439814814814815E-4</v>
      </c>
      <c r="E82" s="31" t="s">
        <v>141</v>
      </c>
      <c r="F82" s="32" t="s">
        <v>138</v>
      </c>
      <c r="G82" s="32" t="s">
        <v>17</v>
      </c>
      <c r="H82" s="32" t="s">
        <v>12</v>
      </c>
      <c r="I82" s="12" t="str">
        <f>F82</f>
        <v>INFANTIL</v>
      </c>
      <c r="J82" s="6" t="s">
        <v>13</v>
      </c>
    </row>
    <row r="83" spans="1:18" x14ac:dyDescent="0.25">
      <c r="A83" s="69">
        <v>70</v>
      </c>
      <c r="B83" s="69">
        <v>81</v>
      </c>
      <c r="C83" s="73">
        <v>43</v>
      </c>
      <c r="D83" s="72">
        <v>5.7986111111111118E-4</v>
      </c>
      <c r="E83" s="5" t="s">
        <v>146</v>
      </c>
      <c r="F83" s="27" t="s">
        <v>66</v>
      </c>
      <c r="G83" s="27" t="s">
        <v>17</v>
      </c>
      <c r="H83" s="27" t="s">
        <v>12</v>
      </c>
      <c r="I83" s="28"/>
      <c r="J83" s="5" t="s">
        <v>13</v>
      </c>
      <c r="L83" s="16"/>
      <c r="M83" s="16"/>
    </row>
    <row r="84" spans="1:18" s="16" customFormat="1" x14ac:dyDescent="0.25">
      <c r="A84" s="69">
        <v>69</v>
      </c>
      <c r="B84" s="69">
        <v>82</v>
      </c>
      <c r="C84" s="83">
        <v>40</v>
      </c>
      <c r="D84" s="82">
        <v>5.8333333333333338E-4</v>
      </c>
      <c r="E84" s="55" t="s">
        <v>142</v>
      </c>
      <c r="F84" s="56" t="s">
        <v>53</v>
      </c>
      <c r="G84" s="56" t="s">
        <v>26</v>
      </c>
      <c r="H84" s="56" t="s">
        <v>87</v>
      </c>
      <c r="I84" s="57"/>
      <c r="J84" s="5" t="s">
        <v>13</v>
      </c>
      <c r="K84" s="5"/>
      <c r="L84" s="6"/>
      <c r="M84" s="6"/>
      <c r="N84" s="6"/>
      <c r="O84" s="6"/>
      <c r="P84" s="6"/>
      <c r="Q84" s="6"/>
      <c r="R84" s="6"/>
    </row>
    <row r="85" spans="1:18" x14ac:dyDescent="0.25">
      <c r="A85" s="69">
        <v>68</v>
      </c>
      <c r="B85" s="69">
        <v>83</v>
      </c>
      <c r="C85" s="73">
        <v>50</v>
      </c>
      <c r="D85" s="72">
        <v>5.8796296296296287E-4</v>
      </c>
      <c r="E85" s="5" t="s">
        <v>149</v>
      </c>
      <c r="F85" s="27" t="s">
        <v>117</v>
      </c>
      <c r="G85" s="27" t="s">
        <v>17</v>
      </c>
      <c r="H85" s="27" t="s">
        <v>12</v>
      </c>
      <c r="I85" s="28"/>
      <c r="J85" s="5" t="s">
        <v>13</v>
      </c>
    </row>
    <row r="86" spans="1:18" x14ac:dyDescent="0.25">
      <c r="A86" s="69">
        <v>67</v>
      </c>
      <c r="B86" s="69">
        <v>84</v>
      </c>
      <c r="C86" s="73">
        <v>29</v>
      </c>
      <c r="D86" s="72">
        <v>5.9027777777777778E-4</v>
      </c>
      <c r="E86" s="55" t="s">
        <v>147</v>
      </c>
      <c r="F86" s="56" t="s">
        <v>11</v>
      </c>
      <c r="G86" s="56" t="s">
        <v>43</v>
      </c>
      <c r="H86" s="56" t="s">
        <v>87</v>
      </c>
      <c r="I86" s="51"/>
      <c r="J86" s="55" t="s">
        <v>180</v>
      </c>
      <c r="N86" s="16"/>
      <c r="O86" s="16"/>
      <c r="P86" s="16"/>
      <c r="Q86" s="16"/>
      <c r="R86" s="16"/>
    </row>
    <row r="87" spans="1:18" x14ac:dyDescent="0.25">
      <c r="A87" s="69">
        <v>66</v>
      </c>
      <c r="B87" s="69">
        <v>85</v>
      </c>
      <c r="C87" s="73">
        <v>30</v>
      </c>
      <c r="D87" s="72">
        <v>5.9490740740740739E-4</v>
      </c>
      <c r="E87" s="5" t="s">
        <v>139</v>
      </c>
      <c r="F87" s="27" t="s">
        <v>66</v>
      </c>
      <c r="G87" s="27" t="s">
        <v>17</v>
      </c>
      <c r="H87" s="27" t="s">
        <v>12</v>
      </c>
      <c r="I87" s="28"/>
      <c r="J87" s="6" t="s">
        <v>13</v>
      </c>
    </row>
    <row r="88" spans="1:18" x14ac:dyDescent="0.25">
      <c r="A88" s="69">
        <v>65</v>
      </c>
      <c r="B88" s="69">
        <v>86</v>
      </c>
      <c r="C88" s="73">
        <v>47</v>
      </c>
      <c r="D88" s="72">
        <v>5.9722222222222219E-4</v>
      </c>
      <c r="E88" s="5" t="s">
        <v>201</v>
      </c>
      <c r="F88" s="39" t="s">
        <v>53</v>
      </c>
      <c r="G88" s="39" t="s">
        <v>26</v>
      </c>
      <c r="H88" s="39" t="s">
        <v>12</v>
      </c>
      <c r="I88" s="28"/>
      <c r="J88" s="6" t="s">
        <v>13</v>
      </c>
      <c r="L88" s="16"/>
      <c r="M88" s="16"/>
    </row>
    <row r="89" spans="1:18" s="16" customFormat="1" x14ac:dyDescent="0.25">
      <c r="A89" s="69">
        <v>64</v>
      </c>
      <c r="B89" s="69">
        <v>87</v>
      </c>
      <c r="C89" s="73">
        <v>52</v>
      </c>
      <c r="D89" s="72">
        <v>5.9837962962962959E-4</v>
      </c>
      <c r="E89" s="5" t="s">
        <v>197</v>
      </c>
      <c r="F89" s="27" t="s">
        <v>138</v>
      </c>
      <c r="G89" s="27" t="s">
        <v>17</v>
      </c>
      <c r="H89" s="27" t="s">
        <v>12</v>
      </c>
      <c r="I89" s="28"/>
      <c r="J89" s="5" t="s">
        <v>13</v>
      </c>
      <c r="K89" s="5"/>
      <c r="L89" s="6"/>
      <c r="N89" s="6"/>
      <c r="O89" s="6"/>
      <c r="P89" s="6"/>
      <c r="Q89" s="6"/>
      <c r="R89" s="6"/>
    </row>
    <row r="90" spans="1:18" s="16" customFormat="1" x14ac:dyDescent="0.25">
      <c r="A90" s="69">
        <v>63</v>
      </c>
      <c r="B90" s="69">
        <v>88</v>
      </c>
      <c r="C90" s="73">
        <v>43</v>
      </c>
      <c r="D90" s="72">
        <v>6.0532407407407399E-4</v>
      </c>
      <c r="E90" s="5" t="s">
        <v>129</v>
      </c>
      <c r="F90" s="27" t="s">
        <v>16</v>
      </c>
      <c r="G90" s="27" t="s">
        <v>17</v>
      </c>
      <c r="H90" s="27" t="s">
        <v>12</v>
      </c>
      <c r="I90" s="28"/>
      <c r="J90" s="5" t="s">
        <v>13</v>
      </c>
      <c r="K90" s="5"/>
      <c r="L90" s="6"/>
      <c r="N90" s="6"/>
      <c r="O90" s="6"/>
      <c r="P90" s="6"/>
      <c r="Q90" s="6"/>
      <c r="R90" s="6"/>
    </row>
    <row r="91" spans="1:18" s="16" customFormat="1" x14ac:dyDescent="0.25">
      <c r="A91" s="69">
        <v>62</v>
      </c>
      <c r="B91" s="69">
        <v>89</v>
      </c>
      <c r="C91" s="81">
        <v>37</v>
      </c>
      <c r="D91" s="80">
        <v>6.1574074074074081E-4</v>
      </c>
      <c r="E91" s="49" t="s">
        <v>198</v>
      </c>
      <c r="F91" s="50" t="s">
        <v>101</v>
      </c>
      <c r="G91" s="50" t="s">
        <v>19</v>
      </c>
      <c r="H91" s="50" t="s">
        <v>87</v>
      </c>
      <c r="I91" s="51" t="str">
        <f>F91</f>
        <v>MASTER G</v>
      </c>
      <c r="J91" s="5" t="s">
        <v>13</v>
      </c>
      <c r="K91" s="5"/>
      <c r="L91" s="6"/>
    </row>
    <row r="92" spans="1:18" s="16" customFormat="1" x14ac:dyDescent="0.25">
      <c r="A92" s="69">
        <v>61</v>
      </c>
      <c r="B92" s="69">
        <v>90</v>
      </c>
      <c r="C92" s="79">
        <v>35</v>
      </c>
      <c r="D92" s="78">
        <v>6.4120370370370373E-4</v>
      </c>
      <c r="E92" s="5" t="s">
        <v>199</v>
      </c>
      <c r="F92" s="27" t="s">
        <v>66</v>
      </c>
      <c r="G92" s="27" t="s">
        <v>17</v>
      </c>
      <c r="H92" s="27" t="s">
        <v>12</v>
      </c>
      <c r="I92" s="28"/>
      <c r="J92" s="5" t="s">
        <v>13</v>
      </c>
      <c r="K92" s="5"/>
      <c r="L92" s="6"/>
      <c r="M92" s="6"/>
    </row>
    <row r="93" spans="1:18" s="16" customFormat="1" x14ac:dyDescent="0.25">
      <c r="A93" s="69">
        <v>60</v>
      </c>
      <c r="B93" s="69">
        <v>91</v>
      </c>
      <c r="C93" s="73">
        <v>42</v>
      </c>
      <c r="D93" s="72">
        <v>6.4814814814814813E-4</v>
      </c>
      <c r="E93" s="5" t="s">
        <v>152</v>
      </c>
      <c r="F93" s="27" t="s">
        <v>138</v>
      </c>
      <c r="G93" s="27" t="s">
        <v>17</v>
      </c>
      <c r="H93" s="27" t="s">
        <v>12</v>
      </c>
      <c r="I93" s="28"/>
      <c r="J93" s="5" t="s">
        <v>13</v>
      </c>
      <c r="K93" s="5"/>
      <c r="M93" s="6"/>
    </row>
    <row r="94" spans="1:18" x14ac:dyDescent="0.25">
      <c r="A94" s="69">
        <v>59</v>
      </c>
      <c r="B94" s="69">
        <v>92</v>
      </c>
      <c r="C94" s="73">
        <v>36</v>
      </c>
      <c r="D94" s="72">
        <v>8.1712962962962978E-4</v>
      </c>
      <c r="E94" s="5" t="s">
        <v>153</v>
      </c>
      <c r="F94" s="27" t="s">
        <v>138</v>
      </c>
      <c r="G94" s="27" t="s">
        <v>17</v>
      </c>
      <c r="H94" s="27" t="s">
        <v>12</v>
      </c>
      <c r="I94" s="28"/>
      <c r="J94" s="5" t="s">
        <v>13</v>
      </c>
      <c r="L94" s="16"/>
    </row>
    <row r="95" spans="1:18" x14ac:dyDescent="0.25">
      <c r="C95" s="5"/>
      <c r="D95" s="5"/>
      <c r="E95" s="5"/>
      <c r="F95" s="27"/>
      <c r="G95" s="27"/>
      <c r="H95" s="27"/>
      <c r="I95" s="28"/>
      <c r="L95" s="16"/>
    </row>
    <row r="97" spans="1:5" x14ac:dyDescent="0.25">
      <c r="E97" s="60" t="s">
        <v>155</v>
      </c>
    </row>
    <row r="98" spans="1:5" x14ac:dyDescent="0.25">
      <c r="C98" s="6"/>
      <c r="D98" s="62" t="s">
        <v>154</v>
      </c>
      <c r="E98" s="61" t="s">
        <v>157</v>
      </c>
    </row>
    <row r="99" spans="1:5" x14ac:dyDescent="0.25">
      <c r="A99" s="59"/>
      <c r="C99" s="6"/>
      <c r="D99" s="62" t="s">
        <v>156</v>
      </c>
      <c r="E99" s="61" t="s">
        <v>159</v>
      </c>
    </row>
    <row r="100" spans="1:5" x14ac:dyDescent="0.25">
      <c r="A100" s="59"/>
      <c r="C100" s="6"/>
      <c r="D100" s="39" t="s">
        <v>158</v>
      </c>
      <c r="E100" s="61" t="s">
        <v>161</v>
      </c>
    </row>
    <row r="101" spans="1:5" x14ac:dyDescent="0.25">
      <c r="C101" s="6"/>
      <c r="D101" s="39" t="s">
        <v>160</v>
      </c>
      <c r="E101" s="61" t="s">
        <v>162</v>
      </c>
    </row>
    <row r="102" spans="1:5" x14ac:dyDescent="0.25">
      <c r="C102" s="6"/>
      <c r="D102" s="39"/>
    </row>
    <row r="103" spans="1:5" x14ac:dyDescent="0.25">
      <c r="C103" s="6"/>
      <c r="D103" s="39"/>
      <c r="E103" s="36" t="s">
        <v>163</v>
      </c>
    </row>
    <row r="104" spans="1:5" x14ac:dyDescent="0.25">
      <c r="C104" s="6"/>
      <c r="D104" s="62" t="s">
        <v>154</v>
      </c>
      <c r="E104" s="6" t="s">
        <v>171</v>
      </c>
    </row>
    <row r="105" spans="1:5" x14ac:dyDescent="0.25">
      <c r="C105" s="6"/>
      <c r="D105" s="62" t="s">
        <v>156</v>
      </c>
      <c r="E105" s="6" t="s">
        <v>172</v>
      </c>
    </row>
    <row r="106" spans="1:5" x14ac:dyDescent="0.25">
      <c r="C106" s="6"/>
      <c r="D106" s="39"/>
    </row>
    <row r="107" spans="1:5" x14ac:dyDescent="0.25">
      <c r="C107" s="6"/>
      <c r="D107" s="39"/>
      <c r="E107" s="36" t="s">
        <v>166</v>
      </c>
    </row>
    <row r="108" spans="1:5" x14ac:dyDescent="0.25">
      <c r="C108" s="6"/>
      <c r="D108" s="62" t="s">
        <v>154</v>
      </c>
      <c r="E108" s="6" t="s">
        <v>167</v>
      </c>
    </row>
    <row r="109" spans="1:5" x14ac:dyDescent="0.25">
      <c r="C109" s="6"/>
      <c r="D109" s="62" t="s">
        <v>156</v>
      </c>
      <c r="E109" s="6" t="s">
        <v>168</v>
      </c>
    </row>
    <row r="110" spans="1:5" x14ac:dyDescent="0.25">
      <c r="E110" s="6" t="s">
        <v>169</v>
      </c>
    </row>
    <row r="111" spans="1:5" x14ac:dyDescent="0.25">
      <c r="E111" s="6" t="s">
        <v>170</v>
      </c>
    </row>
    <row r="113" spans="5:5" x14ac:dyDescent="0.25">
      <c r="E113" s="6" t="s">
        <v>173</v>
      </c>
    </row>
  </sheetData>
  <sheetProtection password="DF1D" sheet="1" objects="1" scenarios="1"/>
  <autoFilter ref="G1:G114" xr:uid="{00000000-0009-0000-0000-000001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66"/>
  </sheetPr>
  <dimension ref="A1:X142"/>
  <sheetViews>
    <sheetView showGridLines="0" zoomScaleNormal="100" workbookViewId="0">
      <selection activeCell="F120" sqref="F120"/>
    </sheetView>
  </sheetViews>
  <sheetFormatPr defaultRowHeight="15.75" x14ac:dyDescent="0.25"/>
  <cols>
    <col min="1" max="1" width="9.28515625" style="6" bestFit="1" customWidth="1"/>
    <col min="2" max="2" width="9.7109375" style="6" bestFit="1" customWidth="1"/>
    <col min="3" max="3" width="6.140625" style="6" bestFit="1" customWidth="1"/>
    <col min="4" max="4" width="8.140625" style="6" bestFit="1" customWidth="1"/>
    <col min="5" max="5" width="42.42578125" style="6" customWidth="1"/>
    <col min="6" max="6" width="16.7109375" style="39" customWidth="1"/>
    <col min="7" max="7" width="24.85546875" style="61" customWidth="1"/>
    <col min="8" max="8" width="8.42578125" style="62" customWidth="1"/>
    <col min="9" max="9" width="16.140625" style="90" bestFit="1" customWidth="1"/>
    <col min="10" max="10" width="12" style="39" bestFit="1" customWidth="1"/>
    <col min="11" max="11" width="8.140625" style="6" customWidth="1"/>
    <col min="12" max="12" width="22.140625" style="6" customWidth="1"/>
    <col min="13" max="13" width="9.42578125" style="6" bestFit="1" customWidth="1"/>
    <col min="14" max="16384" width="9.140625" style="6"/>
  </cols>
  <sheetData>
    <row r="1" spans="1:24" s="11" customFormat="1" ht="26.25" x14ac:dyDescent="0.4">
      <c r="A1" s="162" t="s">
        <v>269</v>
      </c>
      <c r="B1" s="155"/>
      <c r="C1" s="156"/>
      <c r="D1" s="157"/>
      <c r="E1" s="155"/>
      <c r="F1" s="155"/>
      <c r="G1" s="155"/>
      <c r="H1" s="158"/>
      <c r="I1" s="159"/>
      <c r="J1" s="160"/>
    </row>
    <row r="2" spans="1:24" s="11" customFormat="1" x14ac:dyDescent="0.25">
      <c r="A2" s="155" t="s">
        <v>2</v>
      </c>
      <c r="B2" s="155" t="s">
        <v>1</v>
      </c>
      <c r="C2" s="155" t="s">
        <v>4</v>
      </c>
      <c r="D2" s="163" t="s">
        <v>3</v>
      </c>
      <c r="E2" s="11" t="s">
        <v>5</v>
      </c>
      <c r="F2" s="11" t="s">
        <v>6</v>
      </c>
      <c r="G2" s="11" t="s">
        <v>7</v>
      </c>
      <c r="H2" s="91" t="s">
        <v>200</v>
      </c>
      <c r="I2" s="90" t="s">
        <v>8</v>
      </c>
      <c r="J2" s="11" t="s">
        <v>9</v>
      </c>
      <c r="K2" s="12"/>
    </row>
    <row r="3" spans="1:24" s="139" customFormat="1" ht="15.75" customHeight="1" x14ac:dyDescent="0.25">
      <c r="A3" s="161">
        <v>150</v>
      </c>
      <c r="B3" s="161">
        <v>1</v>
      </c>
      <c r="C3" s="126">
        <v>42</v>
      </c>
      <c r="D3" s="127">
        <v>5.5902777777777776E-4</v>
      </c>
      <c r="E3" s="165" t="s">
        <v>41</v>
      </c>
      <c r="F3" s="166" t="s">
        <v>42</v>
      </c>
      <c r="G3" s="166" t="s">
        <v>37</v>
      </c>
      <c r="H3" s="166" t="s">
        <v>12</v>
      </c>
      <c r="I3" s="167" t="str">
        <f>F3</f>
        <v>MASTER A</v>
      </c>
      <c r="J3" s="168" t="s">
        <v>13</v>
      </c>
      <c r="K3" s="28"/>
      <c r="L3" s="152" t="s">
        <v>66</v>
      </c>
      <c r="M3" s="150">
        <f t="shared" ref="M3:M18" si="0">COUNTIF($F$2:$F$124,L3)</f>
        <v>18</v>
      </c>
      <c r="N3" s="93"/>
      <c r="O3" s="93"/>
      <c r="P3" s="93"/>
      <c r="Q3" s="93"/>
      <c r="R3" s="93"/>
      <c r="S3" s="93"/>
      <c r="T3" s="93"/>
      <c r="U3" s="93"/>
      <c r="V3" s="93"/>
      <c r="W3" s="11"/>
      <c r="X3" s="11"/>
    </row>
    <row r="4" spans="1:24" s="11" customFormat="1" ht="15.75" customHeight="1" x14ac:dyDescent="0.25">
      <c r="A4" s="161">
        <v>149</v>
      </c>
      <c r="B4" s="161">
        <v>2</v>
      </c>
      <c r="C4" s="126">
        <v>51</v>
      </c>
      <c r="D4" s="127">
        <v>5.5902777777777776E-4</v>
      </c>
      <c r="E4" s="36" t="s">
        <v>27</v>
      </c>
      <c r="F4" s="11" t="s">
        <v>28</v>
      </c>
      <c r="G4" s="11" t="s">
        <v>24</v>
      </c>
      <c r="H4" s="11" t="s">
        <v>12</v>
      </c>
      <c r="I4" s="12" t="str">
        <f>F4</f>
        <v>JUNIOR</v>
      </c>
      <c r="J4" s="36" t="s">
        <v>13</v>
      </c>
      <c r="K4" s="28"/>
      <c r="L4" s="152" t="s">
        <v>138</v>
      </c>
      <c r="M4" s="150">
        <f t="shared" si="0"/>
        <v>3</v>
      </c>
      <c r="N4" s="95"/>
      <c r="O4" s="95"/>
      <c r="P4" s="95"/>
      <c r="Q4" s="95"/>
      <c r="R4" s="95"/>
      <c r="S4" s="95"/>
      <c r="T4" s="95"/>
      <c r="U4" s="95"/>
      <c r="V4" s="95"/>
      <c r="W4" s="139"/>
      <c r="X4" s="139"/>
    </row>
    <row r="5" spans="1:24" s="11" customFormat="1" ht="15.75" customHeight="1" x14ac:dyDescent="0.25">
      <c r="A5" s="161">
        <v>148</v>
      </c>
      <c r="B5" s="161">
        <v>3</v>
      </c>
      <c r="C5" s="126">
        <v>45</v>
      </c>
      <c r="D5" s="127">
        <v>5.6365740740740747E-4</v>
      </c>
      <c r="E5" s="5" t="s">
        <v>20</v>
      </c>
      <c r="F5" s="27" t="s">
        <v>16</v>
      </c>
      <c r="G5" s="27" t="s">
        <v>17</v>
      </c>
      <c r="H5" s="27" t="s">
        <v>12</v>
      </c>
      <c r="I5" s="28"/>
      <c r="J5" s="5" t="s">
        <v>13</v>
      </c>
      <c r="K5" s="129"/>
      <c r="L5" s="152" t="s">
        <v>28</v>
      </c>
      <c r="M5" s="150">
        <f t="shared" si="0"/>
        <v>4</v>
      </c>
      <c r="N5" s="93"/>
      <c r="O5" s="93"/>
      <c r="P5" s="93"/>
      <c r="Q5" s="93"/>
      <c r="R5" s="93"/>
      <c r="S5" s="93"/>
      <c r="T5" s="93"/>
      <c r="U5" s="93"/>
      <c r="V5" s="93"/>
    </row>
    <row r="6" spans="1:24" s="11" customFormat="1" ht="15.75" customHeight="1" x14ac:dyDescent="0.25">
      <c r="A6" s="161">
        <v>147</v>
      </c>
      <c r="B6" s="161">
        <v>4</v>
      </c>
      <c r="C6" s="126">
        <v>51</v>
      </c>
      <c r="D6" s="127">
        <v>5.7175925925925927E-4</v>
      </c>
      <c r="E6" s="31" t="s">
        <v>25</v>
      </c>
      <c r="F6" s="32" t="s">
        <v>11</v>
      </c>
      <c r="G6" s="32" t="s">
        <v>24</v>
      </c>
      <c r="H6" s="32" t="s">
        <v>12</v>
      </c>
      <c r="I6" s="33" t="str">
        <f>F6</f>
        <v>SENIOR</v>
      </c>
      <c r="J6" s="31" t="s">
        <v>13</v>
      </c>
      <c r="K6" s="28"/>
      <c r="L6" s="152" t="s">
        <v>36</v>
      </c>
      <c r="M6" s="150">
        <f t="shared" si="0"/>
        <v>2</v>
      </c>
    </row>
    <row r="7" spans="1:24" s="11" customFormat="1" ht="15.75" customHeight="1" x14ac:dyDescent="0.25">
      <c r="A7" s="161">
        <v>146</v>
      </c>
      <c r="B7" s="161">
        <v>5</v>
      </c>
      <c r="C7" s="126">
        <v>48</v>
      </c>
      <c r="D7" s="127">
        <v>5.8101851851851858E-4</v>
      </c>
      <c r="E7" s="5" t="s">
        <v>48</v>
      </c>
      <c r="F7" s="27" t="s">
        <v>36</v>
      </c>
      <c r="G7" s="27" t="s">
        <v>24</v>
      </c>
      <c r="H7" s="27" t="s">
        <v>12</v>
      </c>
      <c r="I7" s="28"/>
      <c r="J7" s="5" t="s">
        <v>13</v>
      </c>
      <c r="K7" s="28"/>
      <c r="L7" s="152" t="s">
        <v>11</v>
      </c>
      <c r="M7" s="150">
        <f t="shared" si="0"/>
        <v>3</v>
      </c>
      <c r="N7" s="6"/>
      <c r="O7" s="6"/>
      <c r="P7" s="6"/>
      <c r="Q7" s="6"/>
      <c r="R7" s="6"/>
      <c r="S7" s="6"/>
      <c r="T7" s="6"/>
      <c r="U7" s="6"/>
      <c r="V7" s="6"/>
    </row>
    <row r="8" spans="1:24" s="11" customFormat="1" ht="15.75" customHeight="1" x14ac:dyDescent="0.25">
      <c r="A8" s="161">
        <v>145</v>
      </c>
      <c r="B8" s="161">
        <v>6</v>
      </c>
      <c r="C8" s="126">
        <v>44</v>
      </c>
      <c r="D8" s="127">
        <v>5.8564814814814818E-4</v>
      </c>
      <c r="E8" s="42" t="s">
        <v>178</v>
      </c>
      <c r="F8" s="32" t="s">
        <v>36</v>
      </c>
      <c r="G8" s="32" t="s">
        <v>24</v>
      </c>
      <c r="H8" s="32" t="s">
        <v>12</v>
      </c>
      <c r="I8" s="12" t="str">
        <f>F8</f>
        <v>SUB 23</v>
      </c>
      <c r="J8" s="31" t="s">
        <v>13</v>
      </c>
      <c r="K8" s="28"/>
      <c r="L8" s="152" t="s">
        <v>42</v>
      </c>
      <c r="M8" s="150">
        <f t="shared" si="0"/>
        <v>2</v>
      </c>
    </row>
    <row r="9" spans="1:24" x14ac:dyDescent="0.25">
      <c r="A9" s="161">
        <v>144</v>
      </c>
      <c r="B9" s="161">
        <v>7</v>
      </c>
      <c r="C9" s="126">
        <v>32</v>
      </c>
      <c r="D9" s="127">
        <v>5.9027777777777778E-4</v>
      </c>
      <c r="E9" s="5" t="s">
        <v>79</v>
      </c>
      <c r="F9" s="27" t="s">
        <v>42</v>
      </c>
      <c r="G9" s="27" t="s">
        <v>14</v>
      </c>
      <c r="H9" s="27" t="s">
        <v>12</v>
      </c>
      <c r="I9" s="28"/>
      <c r="J9" s="5"/>
      <c r="K9" s="28"/>
      <c r="L9" s="152" t="s">
        <v>30</v>
      </c>
      <c r="M9" s="150">
        <f t="shared" si="0"/>
        <v>4</v>
      </c>
      <c r="W9" s="11"/>
      <c r="X9" s="11"/>
    </row>
    <row r="10" spans="1:24" s="11" customFormat="1" ht="15.75" customHeight="1" x14ac:dyDescent="0.25">
      <c r="A10" s="161">
        <v>143</v>
      </c>
      <c r="B10" s="161">
        <v>8</v>
      </c>
      <c r="C10" s="126">
        <v>65</v>
      </c>
      <c r="D10" s="127">
        <v>5.9953703703703699E-4</v>
      </c>
      <c r="E10" s="6" t="s">
        <v>74</v>
      </c>
      <c r="F10" s="39" t="s">
        <v>75</v>
      </c>
      <c r="G10" s="39" t="s">
        <v>17</v>
      </c>
      <c r="H10" s="39" t="s">
        <v>12</v>
      </c>
      <c r="I10" s="40"/>
      <c r="J10" s="5" t="s">
        <v>13</v>
      </c>
      <c r="K10" s="28"/>
      <c r="L10" s="152" t="s">
        <v>16</v>
      </c>
      <c r="M10" s="150">
        <f t="shared" si="0"/>
        <v>13</v>
      </c>
      <c r="N10" s="95"/>
      <c r="O10" s="95"/>
      <c r="P10" s="95"/>
      <c r="Q10" s="95"/>
      <c r="R10" s="95"/>
      <c r="S10" s="95"/>
      <c r="T10" s="95"/>
      <c r="U10" s="95"/>
      <c r="V10" s="95"/>
    </row>
    <row r="11" spans="1:24" s="11" customFormat="1" ht="15.75" customHeight="1" x14ac:dyDescent="0.25">
      <c r="A11" s="161">
        <v>142</v>
      </c>
      <c r="B11" s="161">
        <v>9</v>
      </c>
      <c r="C11" s="126">
        <v>47</v>
      </c>
      <c r="D11" s="127">
        <v>6.0069444444444439E-4</v>
      </c>
      <c r="E11" s="5" t="s">
        <v>181</v>
      </c>
      <c r="F11" s="27" t="s">
        <v>16</v>
      </c>
      <c r="G11" s="27" t="s">
        <v>17</v>
      </c>
      <c r="H11" s="27" t="s">
        <v>12</v>
      </c>
      <c r="I11" s="28"/>
      <c r="J11" s="5" t="s">
        <v>13</v>
      </c>
      <c r="K11" s="28"/>
      <c r="L11" s="152" t="s">
        <v>39</v>
      </c>
      <c r="M11" s="150">
        <f t="shared" si="0"/>
        <v>2</v>
      </c>
      <c r="N11" s="92"/>
      <c r="O11" s="92"/>
      <c r="P11" s="92"/>
      <c r="Q11" s="92"/>
      <c r="R11" s="92"/>
      <c r="S11" s="92"/>
      <c r="T11" s="92"/>
      <c r="U11" s="92"/>
      <c r="V11" s="92"/>
    </row>
    <row r="12" spans="1:24" s="11" customFormat="1" ht="15.75" customHeight="1" x14ac:dyDescent="0.25">
      <c r="A12" s="161">
        <v>141</v>
      </c>
      <c r="B12" s="161">
        <v>10</v>
      </c>
      <c r="C12" s="126">
        <v>45</v>
      </c>
      <c r="D12" s="127">
        <v>6.018518518518519E-4</v>
      </c>
      <c r="E12" s="5" t="s">
        <v>56</v>
      </c>
      <c r="F12" s="27" t="s">
        <v>28</v>
      </c>
      <c r="G12" s="27" t="s">
        <v>24</v>
      </c>
      <c r="H12" s="27" t="s">
        <v>12</v>
      </c>
      <c r="I12" s="28"/>
      <c r="J12" s="5" t="s">
        <v>13</v>
      </c>
      <c r="K12" s="28"/>
      <c r="L12" s="152" t="s">
        <v>63</v>
      </c>
      <c r="M12" s="150">
        <f t="shared" si="0"/>
        <v>2</v>
      </c>
      <c r="N12" s="6"/>
      <c r="O12" s="6"/>
      <c r="P12" s="6"/>
      <c r="Q12" s="6"/>
      <c r="R12" s="6"/>
      <c r="S12" s="6"/>
      <c r="T12" s="6"/>
      <c r="U12" s="6"/>
      <c r="V12" s="6"/>
    </row>
    <row r="13" spans="1:24" s="11" customFormat="1" ht="15.75" customHeight="1" x14ac:dyDescent="0.25">
      <c r="A13" s="161">
        <v>140</v>
      </c>
      <c r="B13" s="161">
        <v>11</v>
      </c>
      <c r="C13" s="126">
        <v>43</v>
      </c>
      <c r="D13" s="127">
        <v>6.041666666666667E-4</v>
      </c>
      <c r="E13" s="5" t="s">
        <v>46</v>
      </c>
      <c r="F13" s="27" t="s">
        <v>16</v>
      </c>
      <c r="G13" s="27" t="s">
        <v>17</v>
      </c>
      <c r="H13" s="27" t="s">
        <v>12</v>
      </c>
      <c r="I13" s="28"/>
      <c r="J13" s="5" t="s">
        <v>13</v>
      </c>
      <c r="K13" s="28"/>
      <c r="L13" s="152" t="s">
        <v>73</v>
      </c>
      <c r="M13" s="150">
        <f t="shared" si="0"/>
        <v>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1" customFormat="1" ht="14.25" customHeight="1" x14ac:dyDescent="0.25">
      <c r="A14" s="161">
        <v>139</v>
      </c>
      <c r="B14" s="161">
        <v>12</v>
      </c>
      <c r="C14" s="126">
        <v>36</v>
      </c>
      <c r="D14" s="127">
        <v>6.0532407407407399E-4</v>
      </c>
      <c r="E14" s="36" t="s">
        <v>32</v>
      </c>
      <c r="F14" s="11" t="s">
        <v>16</v>
      </c>
      <c r="G14" s="11" t="s">
        <v>17</v>
      </c>
      <c r="H14" s="11" t="s">
        <v>12</v>
      </c>
      <c r="I14" s="12" t="str">
        <f>E14</f>
        <v>ALEXANDRE COUTO MORAES</v>
      </c>
      <c r="J14" s="31" t="s">
        <v>33</v>
      </c>
      <c r="K14" s="28"/>
      <c r="L14" s="153" t="s">
        <v>101</v>
      </c>
      <c r="M14" s="150">
        <f t="shared" si="0"/>
        <v>2</v>
      </c>
      <c r="W14" s="6"/>
      <c r="X14" s="6"/>
    </row>
    <row r="15" spans="1:24" x14ac:dyDescent="0.25">
      <c r="A15" s="161">
        <v>138</v>
      </c>
      <c r="B15" s="161">
        <v>13</v>
      </c>
      <c r="C15" s="126">
        <v>39</v>
      </c>
      <c r="D15" s="127">
        <v>6.0532407407407399E-4</v>
      </c>
      <c r="E15" s="5" t="s">
        <v>55</v>
      </c>
      <c r="F15" s="27" t="s">
        <v>16</v>
      </c>
      <c r="G15" s="27" t="s">
        <v>17</v>
      </c>
      <c r="H15" s="27" t="s">
        <v>12</v>
      </c>
      <c r="I15" s="28"/>
      <c r="J15" s="5" t="s">
        <v>13</v>
      </c>
      <c r="K15" s="28"/>
      <c r="L15" s="152" t="s">
        <v>213</v>
      </c>
      <c r="M15" s="150">
        <f t="shared" si="0"/>
        <v>0</v>
      </c>
      <c r="W15" s="11"/>
      <c r="X15" s="11"/>
    </row>
    <row r="16" spans="1:24" s="11" customFormat="1" ht="14.25" customHeight="1" x14ac:dyDescent="0.25">
      <c r="A16" s="161">
        <v>137</v>
      </c>
      <c r="B16" s="161">
        <v>14</v>
      </c>
      <c r="C16" s="126">
        <v>42</v>
      </c>
      <c r="D16" s="127">
        <v>6.0648148148148139E-4</v>
      </c>
      <c r="E16" s="5" t="s">
        <v>260</v>
      </c>
      <c r="F16" s="39" t="s">
        <v>53</v>
      </c>
      <c r="G16" s="27" t="s">
        <v>26</v>
      </c>
      <c r="H16" s="27" t="s">
        <v>12</v>
      </c>
      <c r="I16" s="28"/>
      <c r="J16" s="5" t="s">
        <v>13</v>
      </c>
      <c r="K16" s="28"/>
      <c r="L16" s="152" t="s">
        <v>117</v>
      </c>
      <c r="M16" s="150">
        <f t="shared" si="0"/>
        <v>2</v>
      </c>
      <c r="W16" s="139"/>
      <c r="X16" s="139"/>
    </row>
    <row r="17" spans="1:24" s="11" customFormat="1" ht="14.25" customHeight="1" x14ac:dyDescent="0.25">
      <c r="A17" s="161">
        <v>136</v>
      </c>
      <c r="B17" s="161">
        <v>15</v>
      </c>
      <c r="C17" s="126">
        <v>47</v>
      </c>
      <c r="D17" s="127">
        <v>6.0648148148148139E-4</v>
      </c>
      <c r="E17" s="5" t="s">
        <v>50</v>
      </c>
      <c r="F17" s="27" t="s">
        <v>16</v>
      </c>
      <c r="G17" s="27" t="s">
        <v>17</v>
      </c>
      <c r="H17" s="27" t="s">
        <v>12</v>
      </c>
      <c r="I17" s="28"/>
      <c r="J17" s="5" t="s">
        <v>13</v>
      </c>
      <c r="K17" s="28"/>
      <c r="L17" s="153" t="s">
        <v>134</v>
      </c>
      <c r="M17" s="150">
        <f t="shared" si="0"/>
        <v>0</v>
      </c>
      <c r="N17" s="6"/>
      <c r="O17" s="6"/>
      <c r="P17" s="6"/>
      <c r="Q17" s="6"/>
      <c r="R17" s="6"/>
      <c r="S17" s="6"/>
      <c r="T17" s="6"/>
      <c r="U17" s="6"/>
      <c r="V17" s="6"/>
    </row>
    <row r="18" spans="1:24" x14ac:dyDescent="0.25">
      <c r="A18" s="161">
        <v>135</v>
      </c>
      <c r="B18" s="161">
        <v>16</v>
      </c>
      <c r="C18" s="126">
        <v>41</v>
      </c>
      <c r="D18" s="127">
        <v>6.076388888888889E-4</v>
      </c>
      <c r="E18" s="5" t="s">
        <v>57</v>
      </c>
      <c r="F18" s="27" t="s">
        <v>16</v>
      </c>
      <c r="G18" s="27" t="s">
        <v>47</v>
      </c>
      <c r="H18" s="27" t="s">
        <v>12</v>
      </c>
      <c r="I18" s="28"/>
      <c r="J18" s="5" t="s">
        <v>13</v>
      </c>
      <c r="K18" s="28"/>
      <c r="L18" s="152" t="s">
        <v>53</v>
      </c>
      <c r="M18" s="150">
        <f t="shared" si="0"/>
        <v>59</v>
      </c>
      <c r="W18" s="11"/>
      <c r="X18" s="11"/>
    </row>
    <row r="19" spans="1:24" s="92" customFormat="1" x14ac:dyDescent="0.25">
      <c r="A19" s="161">
        <v>134</v>
      </c>
      <c r="B19" s="161">
        <v>17</v>
      </c>
      <c r="C19" s="126">
        <v>44</v>
      </c>
      <c r="D19" s="127">
        <v>6.087962962962963E-4</v>
      </c>
      <c r="E19" s="148" t="s">
        <v>262</v>
      </c>
      <c r="F19" s="27" t="s">
        <v>53</v>
      </c>
      <c r="G19" s="27" t="s">
        <v>26</v>
      </c>
      <c r="H19" s="27" t="s">
        <v>12</v>
      </c>
      <c r="I19" s="28"/>
      <c r="J19" s="5" t="s">
        <v>13</v>
      </c>
      <c r="K19" s="33"/>
      <c r="L19" s="115" t="s">
        <v>214</v>
      </c>
      <c r="M19" s="154">
        <f>SUM(M3:M18)</f>
        <v>121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92" customFormat="1" ht="15.75" customHeight="1" x14ac:dyDescent="0.25">
      <c r="A20" s="161">
        <v>133</v>
      </c>
      <c r="B20" s="161">
        <v>18</v>
      </c>
      <c r="C20" s="126">
        <v>37</v>
      </c>
      <c r="D20" s="127">
        <v>6.2268518518518521E-4</v>
      </c>
      <c r="E20" s="5" t="s">
        <v>71</v>
      </c>
      <c r="F20" s="27" t="s">
        <v>53</v>
      </c>
      <c r="G20" s="27" t="s">
        <v>26</v>
      </c>
      <c r="H20" s="27" t="s">
        <v>12</v>
      </c>
      <c r="I20" s="28"/>
      <c r="J20" s="5" t="s">
        <v>13</v>
      </c>
      <c r="K20" s="28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6"/>
      <c r="X20" s="6"/>
    </row>
    <row r="21" spans="1:24" s="139" customFormat="1" ht="15.75" customHeight="1" x14ac:dyDescent="0.25">
      <c r="A21" s="161">
        <v>132</v>
      </c>
      <c r="B21" s="161">
        <v>19</v>
      </c>
      <c r="C21" s="126">
        <v>41</v>
      </c>
      <c r="D21" s="127">
        <v>6.2384259259259261E-4</v>
      </c>
      <c r="E21" s="5" t="s">
        <v>76</v>
      </c>
      <c r="F21" s="27" t="s">
        <v>11</v>
      </c>
      <c r="G21" s="27" t="s">
        <v>19</v>
      </c>
      <c r="H21" s="27" t="s">
        <v>12</v>
      </c>
      <c r="I21" s="28"/>
      <c r="J21" s="5" t="s">
        <v>13</v>
      </c>
      <c r="K21" s="33"/>
      <c r="L21" s="93"/>
      <c r="M21" s="93"/>
      <c r="N21" s="92"/>
      <c r="O21" s="92"/>
      <c r="P21" s="92"/>
      <c r="Q21" s="92"/>
      <c r="R21" s="92"/>
      <c r="S21" s="92"/>
      <c r="T21" s="92"/>
      <c r="U21" s="92"/>
      <c r="V21" s="92"/>
      <c r="W21" s="11"/>
      <c r="X21" s="11"/>
    </row>
    <row r="22" spans="1:24" s="11" customFormat="1" x14ac:dyDescent="0.25">
      <c r="A22" s="161">
        <v>131</v>
      </c>
      <c r="B22" s="161">
        <v>20</v>
      </c>
      <c r="C22" s="126">
        <v>48</v>
      </c>
      <c r="D22" s="127">
        <v>6.2731481481481481E-4</v>
      </c>
      <c r="E22" s="31" t="s">
        <v>185</v>
      </c>
      <c r="F22" s="32" t="s">
        <v>39</v>
      </c>
      <c r="G22" s="32" t="s">
        <v>19</v>
      </c>
      <c r="H22" s="32" t="s">
        <v>12</v>
      </c>
      <c r="I22" s="12" t="str">
        <f>F22</f>
        <v>MASTER D</v>
      </c>
      <c r="J22" s="31" t="s">
        <v>13</v>
      </c>
      <c r="K22" s="40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1" customFormat="1" x14ac:dyDescent="0.25">
      <c r="A23" s="161">
        <v>130</v>
      </c>
      <c r="B23" s="161">
        <v>21</v>
      </c>
      <c r="C23" s="126">
        <v>38</v>
      </c>
      <c r="D23" s="127">
        <v>6.2962962962962961E-4</v>
      </c>
      <c r="E23" s="41" t="s">
        <v>67</v>
      </c>
      <c r="F23" s="27" t="s">
        <v>16</v>
      </c>
      <c r="G23" s="27" t="s">
        <v>17</v>
      </c>
      <c r="H23" s="27" t="s">
        <v>12</v>
      </c>
      <c r="I23" s="28"/>
      <c r="J23" s="5" t="s">
        <v>13</v>
      </c>
      <c r="K23" s="9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4" x14ac:dyDescent="0.25">
      <c r="A24" s="161">
        <v>129</v>
      </c>
      <c r="B24" s="161">
        <v>22</v>
      </c>
      <c r="C24" s="126">
        <v>41</v>
      </c>
      <c r="D24" s="127">
        <v>6.3194444444444442E-4</v>
      </c>
      <c r="E24" s="5" t="s">
        <v>188</v>
      </c>
      <c r="F24" s="39" t="s">
        <v>53</v>
      </c>
      <c r="G24" s="27" t="s">
        <v>26</v>
      </c>
      <c r="H24" s="27" t="s">
        <v>12</v>
      </c>
      <c r="I24" s="28"/>
      <c r="J24" s="5" t="s">
        <v>13</v>
      </c>
      <c r="K24" s="28"/>
      <c r="W24" s="11"/>
      <c r="X24" s="11"/>
    </row>
    <row r="25" spans="1:24" x14ac:dyDescent="0.25">
      <c r="A25" s="161">
        <v>128</v>
      </c>
      <c r="B25" s="161">
        <v>23</v>
      </c>
      <c r="C25" s="126">
        <v>44</v>
      </c>
      <c r="D25" s="127">
        <v>6.3194444444444442E-4</v>
      </c>
      <c r="E25" s="31" t="s">
        <v>231</v>
      </c>
      <c r="F25" s="32" t="s">
        <v>66</v>
      </c>
      <c r="G25" s="32" t="s">
        <v>19</v>
      </c>
      <c r="H25" s="32" t="s">
        <v>12</v>
      </c>
      <c r="I25" s="12" t="str">
        <f>F25</f>
        <v>INFANTO JR</v>
      </c>
      <c r="J25" s="5" t="s">
        <v>13</v>
      </c>
      <c r="K25" s="33"/>
      <c r="L25" s="93"/>
      <c r="M25" s="93"/>
      <c r="N25" s="92"/>
      <c r="O25" s="92"/>
      <c r="P25" s="92"/>
      <c r="Q25" s="92"/>
      <c r="R25" s="92"/>
      <c r="S25" s="92"/>
      <c r="T25" s="92"/>
      <c r="U25" s="92"/>
      <c r="V25" s="92"/>
    </row>
    <row r="26" spans="1:24" x14ac:dyDescent="0.25">
      <c r="A26" s="161">
        <v>127</v>
      </c>
      <c r="B26" s="161">
        <v>24</v>
      </c>
      <c r="C26" s="126">
        <v>47</v>
      </c>
      <c r="D26" s="127">
        <v>6.3310185185185192E-4</v>
      </c>
      <c r="E26" s="5" t="s">
        <v>263</v>
      </c>
      <c r="F26" s="39" t="s">
        <v>53</v>
      </c>
      <c r="G26" s="27" t="s">
        <v>17</v>
      </c>
      <c r="H26" s="27" t="s">
        <v>12</v>
      </c>
      <c r="I26" s="28"/>
      <c r="J26" s="5" t="s">
        <v>13</v>
      </c>
      <c r="K26" s="28"/>
      <c r="L26" s="95"/>
      <c r="M26" s="95"/>
      <c r="W26" s="11"/>
      <c r="X26" s="11"/>
    </row>
    <row r="27" spans="1:24" x14ac:dyDescent="0.25">
      <c r="A27" s="161">
        <v>126</v>
      </c>
      <c r="B27" s="161">
        <v>25</v>
      </c>
      <c r="C27" s="126">
        <v>47</v>
      </c>
      <c r="D27" s="127">
        <v>6.3310185185185192E-4</v>
      </c>
      <c r="E27" s="31" t="s">
        <v>72</v>
      </c>
      <c r="F27" s="32" t="s">
        <v>73</v>
      </c>
      <c r="G27" s="32" t="s">
        <v>17</v>
      </c>
      <c r="H27" s="32" t="s">
        <v>12</v>
      </c>
      <c r="I27" s="12" t="str">
        <f>F27</f>
        <v>MASTER F</v>
      </c>
      <c r="J27" s="5" t="s">
        <v>13</v>
      </c>
      <c r="K27" s="28"/>
      <c r="L27" s="94"/>
      <c r="M27" s="94"/>
      <c r="N27" s="93"/>
      <c r="O27" s="93"/>
      <c r="P27" s="93"/>
      <c r="Q27" s="93"/>
      <c r="R27" s="93"/>
      <c r="S27" s="93"/>
      <c r="T27" s="93"/>
      <c r="U27" s="93"/>
      <c r="V27" s="93"/>
    </row>
    <row r="28" spans="1:24" s="11" customFormat="1" x14ac:dyDescent="0.25">
      <c r="A28" s="161">
        <v>125</v>
      </c>
      <c r="B28" s="161">
        <v>26</v>
      </c>
      <c r="C28" s="126">
        <v>48</v>
      </c>
      <c r="D28" s="127">
        <v>6.2847222222222221E-4</v>
      </c>
      <c r="E28" s="31" t="s">
        <v>77</v>
      </c>
      <c r="F28" s="11" t="s">
        <v>53</v>
      </c>
      <c r="G28" s="32" t="s">
        <v>26</v>
      </c>
      <c r="H28" s="32" t="s">
        <v>12</v>
      </c>
      <c r="I28" s="33" t="str">
        <f>F28</f>
        <v>UNIVERSITÁRIO</v>
      </c>
      <c r="J28" s="31" t="s">
        <v>13</v>
      </c>
      <c r="K28" s="2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4" s="11" customFormat="1" ht="15.75" customHeight="1" x14ac:dyDescent="0.25">
      <c r="A29" s="161">
        <v>124</v>
      </c>
      <c r="B29" s="161">
        <v>27</v>
      </c>
      <c r="C29" s="126">
        <v>49</v>
      </c>
      <c r="D29" s="127">
        <v>6.3310185185185192E-4</v>
      </c>
      <c r="E29" s="6" t="s">
        <v>70</v>
      </c>
      <c r="F29" s="39" t="s">
        <v>28</v>
      </c>
      <c r="G29" s="39" t="s">
        <v>24</v>
      </c>
      <c r="H29" s="39" t="s">
        <v>12</v>
      </c>
      <c r="I29" s="40"/>
      <c r="J29" s="5" t="s">
        <v>13</v>
      </c>
      <c r="K29" s="28"/>
      <c r="N29" s="6"/>
      <c r="O29" s="6"/>
      <c r="P29" s="6"/>
      <c r="Q29" s="6"/>
      <c r="R29" s="6"/>
      <c r="S29" s="6"/>
      <c r="T29" s="6"/>
      <c r="U29" s="6"/>
      <c r="V29" s="6"/>
    </row>
    <row r="30" spans="1:24" s="11" customFormat="1" ht="15.75" customHeight="1" x14ac:dyDescent="0.25">
      <c r="A30" s="161">
        <v>123</v>
      </c>
      <c r="B30" s="161">
        <v>28</v>
      </c>
      <c r="C30" s="126">
        <v>52</v>
      </c>
      <c r="D30" s="127">
        <v>6.3657407407407402E-4</v>
      </c>
      <c r="E30" s="6" t="s">
        <v>232</v>
      </c>
      <c r="F30" s="39" t="s">
        <v>30</v>
      </c>
      <c r="G30" s="27" t="s">
        <v>17</v>
      </c>
      <c r="H30" s="27" t="s">
        <v>12</v>
      </c>
      <c r="I30" s="28"/>
      <c r="J30" s="5" t="s">
        <v>13</v>
      </c>
      <c r="K30" s="28"/>
      <c r="L30" s="93"/>
      <c r="M30" s="93"/>
      <c r="N30" s="6"/>
      <c r="O30" s="6"/>
      <c r="P30" s="6"/>
      <c r="Q30" s="6"/>
      <c r="R30" s="6"/>
      <c r="S30" s="6"/>
      <c r="T30" s="6"/>
      <c r="U30" s="6"/>
      <c r="V30" s="6"/>
    </row>
    <row r="31" spans="1:24" s="11" customFormat="1" ht="15.75" customHeight="1" x14ac:dyDescent="0.25">
      <c r="A31" s="161">
        <v>122</v>
      </c>
      <c r="B31" s="161">
        <v>29</v>
      </c>
      <c r="C31" s="126">
        <v>41</v>
      </c>
      <c r="D31" s="127">
        <v>6.4467592592592593E-4</v>
      </c>
      <c r="E31" s="31" t="s">
        <v>61</v>
      </c>
      <c r="F31" s="32" t="s">
        <v>30</v>
      </c>
      <c r="G31" s="32" t="s">
        <v>19</v>
      </c>
      <c r="H31" s="32" t="s">
        <v>12</v>
      </c>
      <c r="I31" s="33" t="str">
        <f>F31</f>
        <v>MASTER B</v>
      </c>
      <c r="J31" s="31" t="s">
        <v>13</v>
      </c>
      <c r="K31" s="28"/>
      <c r="L31" s="6"/>
      <c r="M31" s="6"/>
      <c r="N31" s="92"/>
      <c r="O31" s="92"/>
      <c r="P31" s="92"/>
      <c r="Q31" s="92"/>
      <c r="R31" s="92"/>
      <c r="S31" s="92"/>
      <c r="T31" s="92"/>
      <c r="U31" s="92"/>
      <c r="V31" s="92"/>
    </row>
    <row r="32" spans="1:24" s="11" customFormat="1" ht="15.75" customHeight="1" x14ac:dyDescent="0.25">
      <c r="A32" s="161">
        <v>121</v>
      </c>
      <c r="B32" s="161">
        <v>30</v>
      </c>
      <c r="C32" s="126">
        <v>43</v>
      </c>
      <c r="D32" s="127">
        <v>6.5162037037037022E-4</v>
      </c>
      <c r="E32" s="5" t="s">
        <v>68</v>
      </c>
      <c r="F32" s="27" t="s">
        <v>16</v>
      </c>
      <c r="G32" s="27" t="s">
        <v>17</v>
      </c>
      <c r="H32" s="27" t="s">
        <v>12</v>
      </c>
      <c r="I32" s="28"/>
      <c r="J32" s="5" t="s">
        <v>13</v>
      </c>
      <c r="K32" s="2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4" s="11" customFormat="1" ht="15.75" customHeight="1" x14ac:dyDescent="0.25">
      <c r="A33" s="161">
        <v>120</v>
      </c>
      <c r="B33" s="161">
        <v>31</v>
      </c>
      <c r="C33" s="126">
        <v>52</v>
      </c>
      <c r="D33" s="127">
        <v>6.5740740740740733E-4</v>
      </c>
      <c r="E33" s="5" t="s">
        <v>202</v>
      </c>
      <c r="F33" s="39" t="s">
        <v>53</v>
      </c>
      <c r="G33" s="27" t="s">
        <v>26</v>
      </c>
      <c r="H33" s="27" t="s">
        <v>12</v>
      </c>
      <c r="I33" s="28"/>
      <c r="J33" s="5" t="s">
        <v>33</v>
      </c>
      <c r="K33" s="40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4" s="11" customFormat="1" ht="15.75" customHeight="1" x14ac:dyDescent="0.25">
      <c r="A34" s="161">
        <v>119</v>
      </c>
      <c r="B34" s="161">
        <v>32</v>
      </c>
      <c r="C34" s="126">
        <v>36</v>
      </c>
      <c r="D34" s="127">
        <v>6.6319444444444444E-4</v>
      </c>
      <c r="E34" s="5" t="s">
        <v>270</v>
      </c>
      <c r="F34" s="39" t="s">
        <v>53</v>
      </c>
      <c r="G34" s="27" t="s">
        <v>17</v>
      </c>
      <c r="H34" s="27" t="s">
        <v>12</v>
      </c>
      <c r="I34" s="28"/>
      <c r="J34" s="5" t="s">
        <v>13</v>
      </c>
      <c r="K34" s="28"/>
      <c r="L34" s="92"/>
      <c r="M34" s="92"/>
      <c r="N34" s="6"/>
      <c r="O34" s="6"/>
      <c r="P34" s="6"/>
      <c r="Q34" s="6"/>
      <c r="R34" s="6"/>
      <c r="S34" s="6"/>
      <c r="T34" s="6"/>
      <c r="U34" s="6"/>
      <c r="V34" s="6"/>
      <c r="W34" s="93"/>
      <c r="X34" s="93"/>
    </row>
    <row r="35" spans="1:24" s="11" customFormat="1" ht="15.75" customHeight="1" x14ac:dyDescent="0.25">
      <c r="A35" s="161">
        <v>118</v>
      </c>
      <c r="B35" s="161">
        <v>33</v>
      </c>
      <c r="C35" s="126">
        <v>44</v>
      </c>
      <c r="D35" s="127">
        <v>6.6319444444444444E-4</v>
      </c>
      <c r="E35" s="5" t="s">
        <v>263</v>
      </c>
      <c r="F35" s="39" t="s">
        <v>53</v>
      </c>
      <c r="G35" s="27" t="s">
        <v>17</v>
      </c>
      <c r="H35" s="27" t="s">
        <v>12</v>
      </c>
      <c r="I35" s="28"/>
      <c r="J35" s="5" t="s">
        <v>13</v>
      </c>
      <c r="K35" s="28"/>
      <c r="L35" s="92"/>
      <c r="M35" s="92"/>
      <c r="N35" s="6"/>
      <c r="O35" s="6"/>
      <c r="P35" s="6"/>
      <c r="Q35" s="6"/>
      <c r="R35" s="6"/>
      <c r="S35" s="6"/>
      <c r="T35" s="6"/>
      <c r="U35" s="6"/>
      <c r="V35" s="6"/>
      <c r="W35" s="93"/>
      <c r="X35" s="93"/>
    </row>
    <row r="36" spans="1:24" s="11" customFormat="1" x14ac:dyDescent="0.25">
      <c r="A36" s="161">
        <v>117</v>
      </c>
      <c r="B36" s="161">
        <v>34</v>
      </c>
      <c r="C36" s="126">
        <v>35</v>
      </c>
      <c r="D36" s="127">
        <v>6.6898148148148145E-4</v>
      </c>
      <c r="E36" s="5" t="s">
        <v>249</v>
      </c>
      <c r="F36" s="39" t="s">
        <v>53</v>
      </c>
      <c r="G36" s="39" t="s">
        <v>26</v>
      </c>
      <c r="H36" s="39" t="s">
        <v>12</v>
      </c>
      <c r="I36" s="28"/>
      <c r="J36" s="5" t="s">
        <v>13</v>
      </c>
      <c r="K36" s="28"/>
      <c r="N36" s="6"/>
      <c r="O36" s="6"/>
      <c r="P36" s="6"/>
      <c r="Q36" s="6"/>
      <c r="R36" s="6"/>
      <c r="S36" s="6"/>
      <c r="T36" s="6"/>
      <c r="U36" s="6"/>
      <c r="V36" s="6"/>
    </row>
    <row r="37" spans="1:24" s="11" customFormat="1" x14ac:dyDescent="0.25">
      <c r="A37" s="161">
        <v>116</v>
      </c>
      <c r="B37" s="161">
        <v>35</v>
      </c>
      <c r="C37" s="126">
        <v>40</v>
      </c>
      <c r="D37" s="127">
        <v>6.6898148148148145E-4</v>
      </c>
      <c r="E37" s="5" t="s">
        <v>94</v>
      </c>
      <c r="F37" s="39" t="s">
        <v>53</v>
      </c>
      <c r="G37" s="27" t="s">
        <v>26</v>
      </c>
      <c r="H37" s="27" t="s">
        <v>12</v>
      </c>
      <c r="I37" s="28"/>
      <c r="J37" s="5" t="s">
        <v>13</v>
      </c>
      <c r="K37" s="3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1" customFormat="1" x14ac:dyDescent="0.25">
      <c r="A38" s="161">
        <v>115</v>
      </c>
      <c r="B38" s="161">
        <v>36</v>
      </c>
      <c r="C38" s="126">
        <v>41</v>
      </c>
      <c r="D38" s="127">
        <v>6.7245370370370375E-4</v>
      </c>
      <c r="E38" s="5" t="s">
        <v>109</v>
      </c>
      <c r="F38" s="27" t="s">
        <v>66</v>
      </c>
      <c r="G38" s="27" t="s">
        <v>17</v>
      </c>
      <c r="H38" s="27" t="s">
        <v>12</v>
      </c>
      <c r="I38" s="28"/>
      <c r="J38" s="5" t="s">
        <v>13</v>
      </c>
      <c r="K38" s="33"/>
      <c r="L38" s="6"/>
      <c r="M38" s="6"/>
      <c r="N38" s="93"/>
      <c r="O38" s="93"/>
      <c r="P38" s="93"/>
      <c r="Q38" s="93"/>
      <c r="R38" s="93"/>
      <c r="S38" s="93"/>
      <c r="T38" s="93"/>
      <c r="U38" s="93"/>
      <c r="V38" s="93"/>
    </row>
    <row r="39" spans="1:24" x14ac:dyDescent="0.25">
      <c r="A39" s="161">
        <v>114</v>
      </c>
      <c r="B39" s="161">
        <v>37</v>
      </c>
      <c r="C39" s="126">
        <v>34</v>
      </c>
      <c r="D39" s="127">
        <v>6.8287037037037025E-4</v>
      </c>
      <c r="E39" s="5" t="s">
        <v>82</v>
      </c>
      <c r="F39" s="27" t="s">
        <v>73</v>
      </c>
      <c r="G39" s="27" t="s">
        <v>19</v>
      </c>
      <c r="H39" s="27" t="s">
        <v>12</v>
      </c>
      <c r="I39" s="28"/>
      <c r="J39" s="5" t="s">
        <v>13</v>
      </c>
      <c r="K39" s="28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2"/>
      <c r="X39" s="92"/>
    </row>
    <row r="40" spans="1:24" s="11" customFormat="1" ht="15.75" customHeight="1" x14ac:dyDescent="0.25">
      <c r="A40" s="161">
        <v>113</v>
      </c>
      <c r="B40" s="161">
        <v>38</v>
      </c>
      <c r="C40" s="126">
        <v>39</v>
      </c>
      <c r="D40" s="127">
        <v>6.8402777777777776E-4</v>
      </c>
      <c r="E40" s="6" t="s">
        <v>242</v>
      </c>
      <c r="F40" s="39" t="s">
        <v>53</v>
      </c>
      <c r="G40" s="39" t="s">
        <v>26</v>
      </c>
      <c r="H40" s="39" t="s">
        <v>12</v>
      </c>
      <c r="I40" s="40"/>
      <c r="J40" s="5" t="s">
        <v>13</v>
      </c>
      <c r="K40" s="2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93"/>
      <c r="X40" s="93"/>
    </row>
    <row r="41" spans="1:24" s="11" customFormat="1" ht="15.75" customHeight="1" x14ac:dyDescent="0.25">
      <c r="A41" s="161">
        <v>112</v>
      </c>
      <c r="B41" s="161">
        <v>39</v>
      </c>
      <c r="C41" s="126">
        <v>41</v>
      </c>
      <c r="D41" s="127">
        <v>6.8402777777777776E-4</v>
      </c>
      <c r="E41" s="5" t="s">
        <v>105</v>
      </c>
      <c r="F41" s="27" t="s">
        <v>73</v>
      </c>
      <c r="G41" s="27" t="s">
        <v>19</v>
      </c>
      <c r="H41" s="27" t="s">
        <v>12</v>
      </c>
      <c r="I41" s="28"/>
      <c r="J41" s="5" t="s">
        <v>13</v>
      </c>
      <c r="K41" s="28"/>
      <c r="L41" s="6"/>
      <c r="M41" s="6"/>
      <c r="N41" s="93"/>
      <c r="O41" s="93"/>
      <c r="P41" s="93"/>
      <c r="Q41" s="93"/>
      <c r="R41" s="93"/>
      <c r="S41" s="93"/>
      <c r="T41" s="93"/>
      <c r="U41" s="93"/>
      <c r="V41" s="93"/>
    </row>
    <row r="42" spans="1:24" s="11" customFormat="1" ht="15.75" customHeight="1" x14ac:dyDescent="0.25">
      <c r="A42" s="161">
        <v>111</v>
      </c>
      <c r="B42" s="161">
        <v>40</v>
      </c>
      <c r="C42" s="126">
        <v>43</v>
      </c>
      <c r="D42" s="127">
        <v>6.8865740740740736E-4</v>
      </c>
      <c r="E42" s="5" t="s">
        <v>263</v>
      </c>
      <c r="F42" s="39" t="s">
        <v>53</v>
      </c>
      <c r="G42" s="27" t="s">
        <v>17</v>
      </c>
      <c r="H42" s="27" t="s">
        <v>12</v>
      </c>
      <c r="I42" s="28"/>
      <c r="J42" s="5" t="s">
        <v>13</v>
      </c>
      <c r="K42" s="92"/>
      <c r="L42" s="94"/>
      <c r="M42" s="94"/>
      <c r="N42" s="6"/>
      <c r="O42" s="6"/>
      <c r="P42" s="6"/>
      <c r="Q42" s="6"/>
      <c r="R42" s="6"/>
      <c r="S42" s="6"/>
      <c r="T42" s="6"/>
      <c r="U42" s="6"/>
      <c r="V42" s="6"/>
    </row>
    <row r="43" spans="1:24" s="11" customFormat="1" ht="15.75" customHeight="1" x14ac:dyDescent="0.25">
      <c r="A43" s="161">
        <v>110</v>
      </c>
      <c r="B43" s="161">
        <v>41</v>
      </c>
      <c r="C43" s="126">
        <v>47</v>
      </c>
      <c r="D43" s="127">
        <v>6.8981481481481487E-4</v>
      </c>
      <c r="E43" s="31" t="s">
        <v>106</v>
      </c>
      <c r="F43" s="32" t="s">
        <v>63</v>
      </c>
      <c r="G43" s="32" t="s">
        <v>19</v>
      </c>
      <c r="H43" s="32" t="s">
        <v>12</v>
      </c>
      <c r="I43" s="33" t="str">
        <f>F43</f>
        <v>MASTER E</v>
      </c>
      <c r="J43" s="31" t="s">
        <v>13</v>
      </c>
      <c r="K43" s="28"/>
      <c r="L43" s="6"/>
      <c r="M43" s="6"/>
      <c r="N43" s="95"/>
      <c r="O43" s="95"/>
      <c r="P43" s="95"/>
      <c r="Q43" s="95"/>
      <c r="R43" s="95"/>
      <c r="S43" s="95"/>
      <c r="T43" s="95"/>
      <c r="U43" s="95"/>
      <c r="V43" s="95"/>
      <c r="W43" s="6"/>
      <c r="X43" s="6"/>
    </row>
    <row r="44" spans="1:24" s="11" customFormat="1" ht="15.75" customHeight="1" x14ac:dyDescent="0.25">
      <c r="A44" s="161">
        <v>109</v>
      </c>
      <c r="B44" s="161">
        <v>42</v>
      </c>
      <c r="C44" s="126">
        <v>34</v>
      </c>
      <c r="D44" s="127">
        <v>6.9328703703703696E-4</v>
      </c>
      <c r="E44" s="5" t="s">
        <v>98</v>
      </c>
      <c r="F44" s="27" t="s">
        <v>16</v>
      </c>
      <c r="G44" s="27" t="s">
        <v>19</v>
      </c>
      <c r="H44" s="27" t="s">
        <v>12</v>
      </c>
      <c r="I44" s="28"/>
      <c r="J44" s="5" t="s">
        <v>13</v>
      </c>
      <c r="K44" s="28"/>
      <c r="L44" s="6"/>
      <c r="M44" s="6"/>
      <c r="N44" s="93"/>
      <c r="O44" s="93"/>
      <c r="P44" s="93"/>
      <c r="Q44" s="93"/>
      <c r="R44" s="93"/>
      <c r="S44" s="93"/>
      <c r="T44" s="93"/>
      <c r="U44" s="93"/>
      <c r="V44" s="93"/>
      <c r="W44" s="6"/>
      <c r="X44" s="6"/>
    </row>
    <row r="45" spans="1:24" s="11" customFormat="1" x14ac:dyDescent="0.25">
      <c r="A45" s="161">
        <v>108</v>
      </c>
      <c r="B45" s="161">
        <v>43</v>
      </c>
      <c r="C45" s="126">
        <v>34</v>
      </c>
      <c r="D45" s="127">
        <v>6.9444444444444447E-4</v>
      </c>
      <c r="E45" s="5" t="s">
        <v>83</v>
      </c>
      <c r="F45" s="27" t="s">
        <v>39</v>
      </c>
      <c r="G45" s="27" t="s">
        <v>17</v>
      </c>
      <c r="H45" s="27" t="s">
        <v>12</v>
      </c>
      <c r="I45" s="28"/>
      <c r="J45" s="5" t="s">
        <v>13</v>
      </c>
      <c r="K45" s="2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4" s="11" customFormat="1" x14ac:dyDescent="0.25">
      <c r="A46" s="161">
        <v>107</v>
      </c>
      <c r="B46" s="161">
        <v>44</v>
      </c>
      <c r="C46" s="126">
        <v>37</v>
      </c>
      <c r="D46" s="127">
        <v>7.0138888888888887E-4</v>
      </c>
      <c r="E46" s="5" t="s">
        <v>253</v>
      </c>
      <c r="F46" s="39" t="s">
        <v>53</v>
      </c>
      <c r="G46" s="27" t="s">
        <v>26</v>
      </c>
      <c r="H46" s="27" t="s">
        <v>12</v>
      </c>
      <c r="I46" s="28"/>
      <c r="J46" s="5" t="s">
        <v>13</v>
      </c>
      <c r="K46" s="28"/>
      <c r="L46" s="6"/>
      <c r="M46" s="6"/>
      <c r="N46" s="93"/>
      <c r="O46" s="93"/>
      <c r="P46" s="93"/>
      <c r="Q46" s="93"/>
      <c r="R46" s="93"/>
      <c r="S46" s="93"/>
      <c r="T46" s="93"/>
      <c r="U46" s="93"/>
      <c r="V46" s="93"/>
      <c r="W46" s="6"/>
      <c r="X46" s="6"/>
    </row>
    <row r="47" spans="1:24" s="11" customFormat="1" ht="15.75" customHeight="1" x14ac:dyDescent="0.25">
      <c r="A47" s="161">
        <v>106</v>
      </c>
      <c r="B47" s="161">
        <v>45</v>
      </c>
      <c r="C47" s="126">
        <v>41</v>
      </c>
      <c r="D47" s="127">
        <v>7.0138888888888887E-4</v>
      </c>
      <c r="E47" s="5" t="s">
        <v>228</v>
      </c>
      <c r="F47" s="39" t="s">
        <v>53</v>
      </c>
      <c r="G47" s="27" t="s">
        <v>26</v>
      </c>
      <c r="H47" s="27" t="s">
        <v>12</v>
      </c>
      <c r="I47" s="33"/>
      <c r="J47" s="5" t="s">
        <v>13</v>
      </c>
      <c r="K47" s="33"/>
      <c r="L47" s="6"/>
      <c r="M47" s="6"/>
      <c r="W47" s="93"/>
      <c r="X47" s="93"/>
    </row>
    <row r="48" spans="1:24" s="11" customFormat="1" ht="15.75" customHeight="1" x14ac:dyDescent="0.25">
      <c r="A48" s="161">
        <v>105</v>
      </c>
      <c r="B48" s="161">
        <v>46</v>
      </c>
      <c r="C48" s="126">
        <v>37</v>
      </c>
      <c r="D48" s="127">
        <v>7.0601851851851847E-4</v>
      </c>
      <c r="E48" s="6" t="s">
        <v>190</v>
      </c>
      <c r="F48" s="39" t="s">
        <v>63</v>
      </c>
      <c r="G48" s="39" t="s">
        <v>22</v>
      </c>
      <c r="H48" s="39" t="s">
        <v>12</v>
      </c>
      <c r="I48" s="40"/>
      <c r="J48" s="5" t="s">
        <v>13</v>
      </c>
      <c r="K48" s="2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11" customFormat="1" ht="15.75" customHeight="1" x14ac:dyDescent="0.25">
      <c r="A49" s="161">
        <v>104</v>
      </c>
      <c r="B49" s="161">
        <v>47</v>
      </c>
      <c r="C49" s="126">
        <v>36</v>
      </c>
      <c r="D49" s="127">
        <v>7.0717592592592588E-4</v>
      </c>
      <c r="E49" s="5" t="s">
        <v>248</v>
      </c>
      <c r="F49" s="39" t="s">
        <v>53</v>
      </c>
      <c r="G49" s="27" t="s">
        <v>26</v>
      </c>
      <c r="H49" s="27" t="s">
        <v>12</v>
      </c>
      <c r="I49" s="28"/>
      <c r="J49" s="5" t="s">
        <v>13</v>
      </c>
      <c r="K49" s="40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93"/>
      <c r="X49" s="93"/>
    </row>
    <row r="50" spans="1:24" x14ac:dyDescent="0.25">
      <c r="A50" s="161">
        <v>103</v>
      </c>
      <c r="B50" s="161">
        <v>48</v>
      </c>
      <c r="C50" s="126">
        <v>44</v>
      </c>
      <c r="D50" s="127">
        <v>7.1180555555555548E-4</v>
      </c>
      <c r="E50" s="5" t="s">
        <v>104</v>
      </c>
      <c r="F50" s="39" t="s">
        <v>53</v>
      </c>
      <c r="G50" s="27" t="s">
        <v>26</v>
      </c>
      <c r="H50" s="27" t="s">
        <v>12</v>
      </c>
      <c r="I50" s="28"/>
      <c r="J50" s="5" t="s">
        <v>13</v>
      </c>
      <c r="K50" s="28"/>
      <c r="W50" s="95"/>
      <c r="X50" s="95"/>
    </row>
    <row r="51" spans="1:24" s="11" customFormat="1" ht="15.75" customHeight="1" x14ac:dyDescent="0.25">
      <c r="A51" s="161">
        <v>102</v>
      </c>
      <c r="B51" s="161">
        <v>49</v>
      </c>
      <c r="C51" s="126">
        <v>35</v>
      </c>
      <c r="D51" s="127">
        <v>7.1412037037037028E-4</v>
      </c>
      <c r="E51" s="5" t="s">
        <v>263</v>
      </c>
      <c r="F51" s="39" t="s">
        <v>53</v>
      </c>
      <c r="G51" s="27" t="s">
        <v>17</v>
      </c>
      <c r="H51" s="27" t="s">
        <v>12</v>
      </c>
      <c r="I51" s="28"/>
      <c r="J51" s="5" t="s">
        <v>13</v>
      </c>
      <c r="K51" s="2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8.75" customHeight="1" x14ac:dyDescent="0.25">
      <c r="A52" s="161">
        <v>101</v>
      </c>
      <c r="B52" s="161">
        <v>50</v>
      </c>
      <c r="C52" s="126">
        <v>39</v>
      </c>
      <c r="D52" s="127">
        <v>7.1412037037037028E-4</v>
      </c>
      <c r="E52" s="5" t="s">
        <v>233</v>
      </c>
      <c r="F52" s="39" t="s">
        <v>53</v>
      </c>
      <c r="G52" s="27" t="s">
        <v>26</v>
      </c>
      <c r="H52" s="27" t="s">
        <v>12</v>
      </c>
      <c r="I52" s="28"/>
      <c r="J52" s="5" t="s">
        <v>13</v>
      </c>
      <c r="K52" s="28"/>
      <c r="N52" s="92"/>
      <c r="O52" s="92"/>
      <c r="P52" s="92"/>
      <c r="Q52" s="92"/>
      <c r="R52" s="92"/>
      <c r="S52" s="92"/>
      <c r="T52" s="92"/>
      <c r="U52" s="92"/>
      <c r="V52" s="92"/>
    </row>
    <row r="53" spans="1:24" ht="18.75" customHeight="1" x14ac:dyDescent="0.25">
      <c r="A53" s="161">
        <v>100</v>
      </c>
      <c r="B53" s="161">
        <v>51</v>
      </c>
      <c r="C53" s="126">
        <v>39</v>
      </c>
      <c r="D53" s="127">
        <v>7.1527777777777779E-4</v>
      </c>
      <c r="E53" s="5" t="s">
        <v>263</v>
      </c>
      <c r="F53" s="39" t="s">
        <v>53</v>
      </c>
      <c r="G53" s="27" t="s">
        <v>17</v>
      </c>
      <c r="H53" s="27" t="s">
        <v>12</v>
      </c>
      <c r="I53" s="28"/>
      <c r="J53" s="5" t="s">
        <v>13</v>
      </c>
      <c r="K53" s="51"/>
      <c r="N53" s="11"/>
      <c r="O53" s="11"/>
      <c r="P53" s="11"/>
      <c r="Q53" s="11"/>
      <c r="R53" s="11"/>
      <c r="S53" s="11"/>
      <c r="T53" s="11"/>
      <c r="U53" s="11"/>
      <c r="V53" s="11"/>
      <c r="W53" s="95"/>
      <c r="X53" s="95"/>
    </row>
    <row r="54" spans="1:24" s="92" customFormat="1" ht="15.75" customHeight="1" x14ac:dyDescent="0.25">
      <c r="A54" s="161">
        <v>99</v>
      </c>
      <c r="B54" s="161">
        <v>52</v>
      </c>
      <c r="C54" s="126">
        <v>40</v>
      </c>
      <c r="D54" s="127">
        <v>7.1990740740740739E-4</v>
      </c>
      <c r="E54" s="5" t="s">
        <v>110</v>
      </c>
      <c r="F54" s="27" t="s">
        <v>73</v>
      </c>
      <c r="G54" s="27" t="s">
        <v>19</v>
      </c>
      <c r="H54" s="27" t="s">
        <v>12</v>
      </c>
      <c r="I54" s="28"/>
      <c r="J54" s="5" t="s">
        <v>13</v>
      </c>
      <c r="K54" s="33"/>
      <c r="L54" s="6"/>
      <c r="M54" s="6"/>
      <c r="N54" s="95"/>
      <c r="O54" s="95"/>
      <c r="P54" s="95"/>
      <c r="Q54" s="95"/>
      <c r="R54" s="95"/>
      <c r="S54" s="95"/>
      <c r="T54" s="95"/>
      <c r="U54" s="95"/>
      <c r="V54" s="95"/>
      <c r="W54" s="6"/>
      <c r="X54" s="6"/>
    </row>
    <row r="55" spans="1:24" s="92" customFormat="1" x14ac:dyDescent="0.25">
      <c r="A55" s="161">
        <v>98</v>
      </c>
      <c r="B55" s="161">
        <v>53</v>
      </c>
      <c r="C55" s="126">
        <v>32</v>
      </c>
      <c r="D55" s="127">
        <v>7.210648148148149E-4</v>
      </c>
      <c r="E55" s="5" t="s">
        <v>263</v>
      </c>
      <c r="F55" s="39" t="s">
        <v>53</v>
      </c>
      <c r="G55" s="27" t="s">
        <v>17</v>
      </c>
      <c r="H55" s="27" t="s">
        <v>12</v>
      </c>
      <c r="I55" s="28"/>
      <c r="J55" s="5" t="s">
        <v>13</v>
      </c>
      <c r="K55" s="28"/>
      <c r="W55" s="6"/>
      <c r="X55" s="6"/>
    </row>
    <row r="56" spans="1:24" ht="18.75" customHeight="1" x14ac:dyDescent="0.25">
      <c r="A56" s="161">
        <v>97</v>
      </c>
      <c r="B56" s="161">
        <v>54</v>
      </c>
      <c r="C56" s="126">
        <v>40</v>
      </c>
      <c r="D56" s="127">
        <v>7.280092592592593E-4</v>
      </c>
      <c r="E56" s="5" t="s">
        <v>263</v>
      </c>
      <c r="F56" s="39" t="s">
        <v>53</v>
      </c>
      <c r="G56" s="27" t="s">
        <v>17</v>
      </c>
      <c r="H56" s="27" t="s">
        <v>12</v>
      </c>
      <c r="I56" s="28"/>
      <c r="J56" s="5" t="s">
        <v>13</v>
      </c>
      <c r="K56" s="28"/>
      <c r="L56" s="5"/>
      <c r="M56" s="5"/>
      <c r="W56" s="11"/>
      <c r="X56" s="11"/>
    </row>
    <row r="57" spans="1:24" s="11" customFormat="1" ht="15" customHeight="1" x14ac:dyDescent="0.25">
      <c r="A57" s="161">
        <v>96</v>
      </c>
      <c r="B57" s="161">
        <v>55</v>
      </c>
      <c r="C57" s="126">
        <v>46</v>
      </c>
      <c r="D57" s="127">
        <v>7.303240740740741E-4</v>
      </c>
      <c r="E57" s="5" t="s">
        <v>107</v>
      </c>
      <c r="F57" s="27" t="s">
        <v>66</v>
      </c>
      <c r="G57" s="27" t="s">
        <v>17</v>
      </c>
      <c r="H57" s="27" t="s">
        <v>12</v>
      </c>
      <c r="I57" s="28"/>
      <c r="J57" s="5" t="s">
        <v>13</v>
      </c>
      <c r="K57" s="28"/>
      <c r="L57" s="6"/>
      <c r="M57" s="6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s="93" customFormat="1" x14ac:dyDescent="0.25">
      <c r="A58" s="161">
        <v>95</v>
      </c>
      <c r="B58" s="161">
        <v>56</v>
      </c>
      <c r="C58" s="126">
        <v>31</v>
      </c>
      <c r="D58" s="127">
        <v>7.326388888888889E-4</v>
      </c>
      <c r="E58" s="5" t="s">
        <v>91</v>
      </c>
      <c r="F58" s="27" t="s">
        <v>16</v>
      </c>
      <c r="G58" s="27" t="s">
        <v>14</v>
      </c>
      <c r="H58" s="27" t="s">
        <v>12</v>
      </c>
      <c r="I58" s="28"/>
      <c r="J58" s="5" t="s">
        <v>13</v>
      </c>
      <c r="K58" s="28"/>
      <c r="L58" s="6"/>
      <c r="M58" s="6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s="95" customFormat="1" x14ac:dyDescent="0.25">
      <c r="A59" s="161">
        <v>94</v>
      </c>
      <c r="B59" s="161">
        <v>57</v>
      </c>
      <c r="C59" s="126">
        <v>31</v>
      </c>
      <c r="D59" s="127">
        <v>7.326388888888889E-4</v>
      </c>
      <c r="E59" s="5" t="s">
        <v>263</v>
      </c>
      <c r="F59" s="39" t="s">
        <v>53</v>
      </c>
      <c r="G59" s="27" t="s">
        <v>17</v>
      </c>
      <c r="H59" s="27" t="s">
        <v>12</v>
      </c>
      <c r="I59" s="28"/>
      <c r="J59" s="5" t="s">
        <v>13</v>
      </c>
      <c r="K59" s="3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95" customFormat="1" x14ac:dyDescent="0.25">
      <c r="A60" s="161">
        <v>93</v>
      </c>
      <c r="B60" s="161">
        <v>58</v>
      </c>
      <c r="C60" s="126">
        <v>38</v>
      </c>
      <c r="D60" s="127">
        <v>7.337962962962963E-4</v>
      </c>
      <c r="E60" s="6" t="s">
        <v>237</v>
      </c>
      <c r="F60" s="39" t="s">
        <v>53</v>
      </c>
      <c r="G60" s="27" t="s">
        <v>26</v>
      </c>
      <c r="H60" s="27" t="s">
        <v>12</v>
      </c>
      <c r="I60" s="57"/>
      <c r="J60" s="5" t="s">
        <v>13</v>
      </c>
      <c r="K60" s="40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1"/>
      <c r="X60" s="11"/>
    </row>
    <row r="61" spans="1:24" s="95" customFormat="1" x14ac:dyDescent="0.25">
      <c r="A61" s="161">
        <v>92</v>
      </c>
      <c r="B61" s="161">
        <v>59</v>
      </c>
      <c r="C61" s="126">
        <v>33</v>
      </c>
      <c r="D61" s="127">
        <v>7.3726851851851861E-4</v>
      </c>
      <c r="E61" s="5" t="s">
        <v>263</v>
      </c>
      <c r="F61" s="39" t="s">
        <v>53</v>
      </c>
      <c r="G61" s="27" t="s">
        <v>17</v>
      </c>
      <c r="H61" s="27" t="s">
        <v>12</v>
      </c>
      <c r="I61" s="28"/>
      <c r="J61" s="5" t="s">
        <v>13</v>
      </c>
      <c r="K61" s="1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11"/>
      <c r="X61" s="11"/>
    </row>
    <row r="62" spans="1:24" s="95" customFormat="1" x14ac:dyDescent="0.25">
      <c r="A62" s="161">
        <v>91</v>
      </c>
      <c r="B62" s="161">
        <v>60</v>
      </c>
      <c r="C62" s="126">
        <v>36</v>
      </c>
      <c r="D62" s="127">
        <v>7.407407407407407E-4</v>
      </c>
      <c r="E62" s="5" t="s">
        <v>186</v>
      </c>
      <c r="F62" s="27" t="s">
        <v>16</v>
      </c>
      <c r="G62" s="39" t="s">
        <v>17</v>
      </c>
      <c r="H62" s="39" t="s">
        <v>12</v>
      </c>
      <c r="I62" s="40"/>
      <c r="J62" s="5" t="s">
        <v>13</v>
      </c>
      <c r="K62" s="51"/>
      <c r="L62" s="6"/>
      <c r="M62" s="6"/>
      <c r="W62" s="31"/>
      <c r="X62" s="31"/>
    </row>
    <row r="63" spans="1:24" s="95" customFormat="1" x14ac:dyDescent="0.25">
      <c r="A63" s="161">
        <v>90</v>
      </c>
      <c r="B63" s="161">
        <v>61</v>
      </c>
      <c r="C63" s="126">
        <v>35</v>
      </c>
      <c r="D63" s="127">
        <v>7.407407407407407E-4</v>
      </c>
      <c r="E63" s="5" t="s">
        <v>258</v>
      </c>
      <c r="F63" s="27" t="s">
        <v>66</v>
      </c>
      <c r="G63" s="27" t="s">
        <v>259</v>
      </c>
      <c r="H63" s="27" t="s">
        <v>12</v>
      </c>
      <c r="I63" s="28"/>
      <c r="J63" s="5" t="s">
        <v>13</v>
      </c>
      <c r="K63" s="28"/>
      <c r="N63" s="6"/>
      <c r="O63" s="6"/>
      <c r="P63" s="6"/>
      <c r="Q63" s="6"/>
      <c r="R63" s="6"/>
      <c r="S63" s="6"/>
      <c r="T63" s="6"/>
      <c r="U63" s="6"/>
      <c r="V63" s="6"/>
      <c r="W63" s="11"/>
      <c r="X63" s="11"/>
    </row>
    <row r="64" spans="1:24" s="95" customFormat="1" x14ac:dyDescent="0.25">
      <c r="A64" s="161">
        <v>89</v>
      </c>
      <c r="B64" s="161">
        <v>62</v>
      </c>
      <c r="C64" s="126">
        <v>45</v>
      </c>
      <c r="D64" s="127">
        <v>7.430555555555555E-4</v>
      </c>
      <c r="E64" s="49" t="s">
        <v>271</v>
      </c>
      <c r="F64" s="50" t="s">
        <v>53</v>
      </c>
      <c r="G64" s="50" t="s">
        <v>26</v>
      </c>
      <c r="H64" s="50" t="s">
        <v>87</v>
      </c>
      <c r="I64" s="51" t="str">
        <f>F64</f>
        <v>UNIVERSITÁRIO</v>
      </c>
      <c r="J64" s="55" t="s">
        <v>13</v>
      </c>
      <c r="K64" s="92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8.75" customHeight="1" x14ac:dyDescent="0.25">
      <c r="A65" s="161">
        <v>88</v>
      </c>
      <c r="B65" s="161">
        <v>63</v>
      </c>
      <c r="C65" s="126">
        <v>35</v>
      </c>
      <c r="D65" s="127">
        <v>7.5000000000000012E-4</v>
      </c>
      <c r="E65" s="5" t="s">
        <v>113</v>
      </c>
      <c r="F65" s="27" t="s">
        <v>73</v>
      </c>
      <c r="G65" s="27" t="s">
        <v>19</v>
      </c>
      <c r="H65" s="27" t="s">
        <v>12</v>
      </c>
      <c r="I65" s="28"/>
      <c r="J65" s="5" t="s">
        <v>13</v>
      </c>
      <c r="K65" s="33"/>
      <c r="N65" s="94"/>
      <c r="O65" s="94"/>
      <c r="P65" s="94"/>
      <c r="Q65" s="94"/>
      <c r="R65" s="94"/>
      <c r="S65" s="94"/>
      <c r="T65" s="94"/>
      <c r="U65" s="94"/>
      <c r="V65" s="94"/>
      <c r="W65" s="93"/>
      <c r="X65" s="93"/>
    </row>
    <row r="66" spans="1:24" s="93" customFormat="1" x14ac:dyDescent="0.25">
      <c r="A66" s="161">
        <v>87</v>
      </c>
      <c r="B66" s="161">
        <v>64</v>
      </c>
      <c r="C66" s="126">
        <v>33</v>
      </c>
      <c r="D66" s="127">
        <v>7.5231481481481471E-4</v>
      </c>
      <c r="E66" s="31" t="s">
        <v>100</v>
      </c>
      <c r="F66" s="32" t="s">
        <v>101</v>
      </c>
      <c r="G66" s="32" t="s">
        <v>19</v>
      </c>
      <c r="H66" s="32" t="s">
        <v>12</v>
      </c>
      <c r="I66" s="12" t="str">
        <f>F66</f>
        <v>MASTER G</v>
      </c>
      <c r="J66" s="5" t="s">
        <v>13</v>
      </c>
      <c r="K66" s="11"/>
      <c r="L66" s="95"/>
      <c r="M66" s="95"/>
      <c r="N66" s="6"/>
      <c r="O66" s="6"/>
      <c r="P66" s="6"/>
      <c r="Q66" s="6"/>
      <c r="R66" s="6"/>
      <c r="S66" s="6"/>
      <c r="T66" s="6"/>
      <c r="U66" s="6"/>
      <c r="V66" s="6"/>
      <c r="W66" s="11"/>
      <c r="X66" s="11"/>
    </row>
    <row r="67" spans="1:24" s="93" customFormat="1" x14ac:dyDescent="0.25">
      <c r="A67" s="161">
        <v>86</v>
      </c>
      <c r="B67" s="161">
        <v>65</v>
      </c>
      <c r="C67" s="126">
        <v>37</v>
      </c>
      <c r="D67" s="127">
        <v>7.5694444444444453E-4</v>
      </c>
      <c r="E67" s="31" t="s">
        <v>227</v>
      </c>
      <c r="F67" s="39" t="s">
        <v>53</v>
      </c>
      <c r="G67" s="27" t="s">
        <v>26</v>
      </c>
      <c r="H67" s="27" t="s">
        <v>12</v>
      </c>
      <c r="I67" s="12"/>
      <c r="J67" s="5" t="s">
        <v>13</v>
      </c>
      <c r="K67" s="11"/>
      <c r="L67" s="95"/>
      <c r="M67" s="95"/>
      <c r="N67" s="6"/>
      <c r="O67" s="6"/>
      <c r="P67" s="6"/>
      <c r="Q67" s="6"/>
      <c r="R67" s="6"/>
      <c r="S67" s="6"/>
      <c r="T67" s="6"/>
      <c r="U67" s="6"/>
      <c r="V67" s="6"/>
      <c r="W67" s="11"/>
      <c r="X67" s="11"/>
    </row>
    <row r="68" spans="1:24" s="93" customFormat="1" x14ac:dyDescent="0.25">
      <c r="A68" s="161">
        <v>85</v>
      </c>
      <c r="B68" s="161">
        <v>66</v>
      </c>
      <c r="C68" s="126">
        <v>36</v>
      </c>
      <c r="D68" s="127">
        <v>7.5810185185185182E-4</v>
      </c>
      <c r="E68" s="5" t="s">
        <v>115</v>
      </c>
      <c r="F68" s="27" t="s">
        <v>66</v>
      </c>
      <c r="G68" s="27" t="s">
        <v>17</v>
      </c>
      <c r="H68" s="27" t="s">
        <v>12</v>
      </c>
      <c r="I68" s="28"/>
      <c r="J68" s="5" t="s">
        <v>13</v>
      </c>
      <c r="K68" s="28"/>
      <c r="L68" s="6"/>
      <c r="M68" s="6"/>
      <c r="N68" s="92"/>
      <c r="O68" s="92"/>
      <c r="P68" s="92"/>
      <c r="Q68" s="92"/>
      <c r="R68" s="92"/>
      <c r="S68" s="92"/>
      <c r="T68" s="92"/>
      <c r="U68" s="92"/>
      <c r="V68" s="92"/>
    </row>
    <row r="69" spans="1:24" s="93" customFormat="1" x14ac:dyDescent="0.25">
      <c r="A69" s="161">
        <v>84</v>
      </c>
      <c r="B69" s="161">
        <v>67</v>
      </c>
      <c r="C69" s="126">
        <v>41</v>
      </c>
      <c r="D69" s="127">
        <v>7.5925925925925911E-4</v>
      </c>
      <c r="E69" s="6" t="s">
        <v>250</v>
      </c>
      <c r="F69" s="39" t="s">
        <v>53</v>
      </c>
      <c r="G69" s="27" t="s">
        <v>26</v>
      </c>
      <c r="H69" s="27" t="s">
        <v>12</v>
      </c>
      <c r="I69" s="57"/>
      <c r="J69" s="5" t="s">
        <v>13</v>
      </c>
      <c r="K69" s="3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11"/>
      <c r="X69" s="11"/>
    </row>
    <row r="70" spans="1:24" s="93" customFormat="1" x14ac:dyDescent="0.25">
      <c r="A70" s="161">
        <v>83</v>
      </c>
      <c r="B70" s="161">
        <v>68</v>
      </c>
      <c r="C70" s="126">
        <v>31</v>
      </c>
      <c r="D70" s="127">
        <v>7.6273148148148153E-4</v>
      </c>
      <c r="E70" s="55" t="s">
        <v>264</v>
      </c>
      <c r="F70" s="56" t="s">
        <v>53</v>
      </c>
      <c r="G70" s="56" t="s">
        <v>26</v>
      </c>
      <c r="H70" s="56" t="s">
        <v>12</v>
      </c>
      <c r="I70" s="57"/>
      <c r="J70" s="55" t="s">
        <v>13</v>
      </c>
      <c r="K70" s="3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11"/>
      <c r="X70" s="11"/>
    </row>
    <row r="71" spans="1:24" s="93" customFormat="1" x14ac:dyDescent="0.25">
      <c r="A71" s="161">
        <v>82</v>
      </c>
      <c r="B71" s="161">
        <v>69</v>
      </c>
      <c r="C71" s="126">
        <v>32</v>
      </c>
      <c r="D71" s="127">
        <v>7.6273148148148153E-4</v>
      </c>
      <c r="E71" s="5" t="s">
        <v>263</v>
      </c>
      <c r="F71" s="39" t="s">
        <v>53</v>
      </c>
      <c r="G71" s="27" t="s">
        <v>17</v>
      </c>
      <c r="H71" s="27" t="s">
        <v>12</v>
      </c>
      <c r="I71" s="28"/>
      <c r="J71" s="5" t="s">
        <v>13</v>
      </c>
      <c r="K71" s="33"/>
      <c r="L71" s="6"/>
      <c r="M71" s="6"/>
      <c r="N71" s="94"/>
      <c r="O71" s="94"/>
      <c r="P71" s="94"/>
      <c r="Q71" s="94"/>
      <c r="R71" s="94"/>
      <c r="S71" s="94"/>
      <c r="T71" s="94"/>
      <c r="U71" s="94"/>
      <c r="V71" s="94"/>
      <c r="W71" s="6"/>
      <c r="X71" s="6"/>
    </row>
    <row r="72" spans="1:24" s="93" customFormat="1" x14ac:dyDescent="0.25">
      <c r="A72" s="161">
        <v>81</v>
      </c>
      <c r="B72" s="161">
        <v>70</v>
      </c>
      <c r="C72" s="126">
        <v>36</v>
      </c>
      <c r="D72" s="127">
        <v>7.6620370370370373E-4</v>
      </c>
      <c r="E72" s="5" t="s">
        <v>112</v>
      </c>
      <c r="F72" s="27" t="s">
        <v>101</v>
      </c>
      <c r="G72" s="27" t="s">
        <v>19</v>
      </c>
      <c r="H72" s="27" t="s">
        <v>12</v>
      </c>
      <c r="I72" s="28"/>
      <c r="J72" s="5" t="s">
        <v>13</v>
      </c>
      <c r="K72" s="136"/>
      <c r="L72" s="6"/>
      <c r="M72" s="6"/>
      <c r="N72" s="134"/>
      <c r="O72" s="134"/>
      <c r="P72" s="134"/>
      <c r="Q72" s="134"/>
      <c r="R72" s="134"/>
      <c r="S72" s="134"/>
      <c r="T72" s="134"/>
      <c r="U72" s="134"/>
      <c r="V72" s="134"/>
      <c r="W72" s="31"/>
      <c r="X72" s="31"/>
    </row>
    <row r="73" spans="1:24" s="93" customFormat="1" x14ac:dyDescent="0.25">
      <c r="A73" s="161">
        <v>80</v>
      </c>
      <c r="B73" s="161">
        <v>71</v>
      </c>
      <c r="C73" s="126">
        <v>34</v>
      </c>
      <c r="D73" s="127">
        <v>7.7662037037037033E-4</v>
      </c>
      <c r="E73" s="5" t="s">
        <v>244</v>
      </c>
      <c r="F73" s="39" t="s">
        <v>53</v>
      </c>
      <c r="G73" s="27" t="s">
        <v>26</v>
      </c>
      <c r="H73" s="27" t="s">
        <v>12</v>
      </c>
      <c r="I73" s="28"/>
      <c r="J73" s="5" t="s">
        <v>13</v>
      </c>
      <c r="K73" s="12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6"/>
      <c r="X73" s="6"/>
    </row>
    <row r="74" spans="1:24" x14ac:dyDescent="0.25">
      <c r="A74" s="161">
        <v>79</v>
      </c>
      <c r="B74" s="161">
        <v>72</v>
      </c>
      <c r="C74" s="126">
        <v>34</v>
      </c>
      <c r="D74" s="127">
        <v>7.7893518518518513E-4</v>
      </c>
      <c r="E74" s="5" t="s">
        <v>246</v>
      </c>
      <c r="F74" s="39" t="s">
        <v>53</v>
      </c>
      <c r="G74" s="27" t="s">
        <v>26</v>
      </c>
      <c r="H74" s="27" t="s">
        <v>12</v>
      </c>
      <c r="I74" s="28"/>
      <c r="J74" s="5" t="s">
        <v>13</v>
      </c>
      <c r="K74" s="92"/>
    </row>
    <row r="75" spans="1:24" s="93" customFormat="1" ht="18.75" customHeight="1" x14ac:dyDescent="0.25">
      <c r="A75" s="161">
        <v>78</v>
      </c>
      <c r="B75" s="161">
        <v>73</v>
      </c>
      <c r="C75" s="126">
        <v>41</v>
      </c>
      <c r="D75" s="127">
        <v>7.8472222222222214E-4</v>
      </c>
      <c r="E75" s="5" t="s">
        <v>238</v>
      </c>
      <c r="F75" s="39" t="s">
        <v>53</v>
      </c>
      <c r="G75" s="27" t="s">
        <v>26</v>
      </c>
      <c r="H75" s="27" t="s">
        <v>12</v>
      </c>
      <c r="I75" s="28"/>
      <c r="J75" s="5" t="s">
        <v>13</v>
      </c>
      <c r="K75" s="28"/>
      <c r="L75" s="6"/>
      <c r="M75" s="6"/>
      <c r="N75" s="5"/>
      <c r="O75" s="5"/>
      <c r="P75" s="5"/>
      <c r="Q75" s="5"/>
      <c r="R75" s="5"/>
      <c r="S75" s="5"/>
      <c r="T75" s="5"/>
      <c r="U75" s="5"/>
      <c r="V75" s="5"/>
      <c r="W75" s="92"/>
      <c r="X75" s="92"/>
    </row>
    <row r="76" spans="1:24" x14ac:dyDescent="0.25">
      <c r="A76" s="161">
        <v>77</v>
      </c>
      <c r="B76" s="161">
        <v>74</v>
      </c>
      <c r="C76" s="126">
        <v>34</v>
      </c>
      <c r="D76" s="127">
        <v>7.8703703703703705E-4</v>
      </c>
      <c r="E76" s="5" t="s">
        <v>120</v>
      </c>
      <c r="F76" s="27" t="s">
        <v>66</v>
      </c>
      <c r="G76" s="27" t="s">
        <v>17</v>
      </c>
      <c r="H76" s="27" t="s">
        <v>12</v>
      </c>
      <c r="I76" s="28"/>
      <c r="J76" s="5" t="s">
        <v>13</v>
      </c>
      <c r="K76" s="92"/>
      <c r="W76" s="92"/>
      <c r="X76" s="92"/>
    </row>
    <row r="77" spans="1:24" ht="18.75" customHeight="1" x14ac:dyDescent="0.25">
      <c r="A77" s="161">
        <v>76</v>
      </c>
      <c r="B77" s="161">
        <v>75</v>
      </c>
      <c r="C77" s="126">
        <v>39</v>
      </c>
      <c r="D77" s="127">
        <v>7.8703703703703705E-4</v>
      </c>
      <c r="E77" s="5" t="s">
        <v>251</v>
      </c>
      <c r="F77" s="27" t="s">
        <v>66</v>
      </c>
      <c r="G77" s="27" t="s">
        <v>17</v>
      </c>
      <c r="H77" s="27" t="s">
        <v>12</v>
      </c>
      <c r="I77" s="28"/>
      <c r="J77" s="5" t="s">
        <v>13</v>
      </c>
      <c r="K77" s="12"/>
      <c r="N77" s="11"/>
      <c r="O77" s="11"/>
      <c r="P77" s="11"/>
      <c r="Q77" s="11"/>
      <c r="R77" s="11"/>
      <c r="S77" s="11"/>
      <c r="T77" s="11"/>
      <c r="U77" s="11"/>
      <c r="V77" s="11"/>
    </row>
    <row r="78" spans="1:24" x14ac:dyDescent="0.25">
      <c r="A78" s="161">
        <v>75</v>
      </c>
      <c r="B78" s="161">
        <v>76</v>
      </c>
      <c r="C78" s="126">
        <v>40</v>
      </c>
      <c r="D78" s="127">
        <v>7.8935185185185185E-4</v>
      </c>
      <c r="E78" s="6" t="s">
        <v>243</v>
      </c>
      <c r="F78" s="39" t="s">
        <v>53</v>
      </c>
      <c r="G78" s="27" t="s">
        <v>26</v>
      </c>
      <c r="H78" s="27" t="s">
        <v>12</v>
      </c>
      <c r="I78" s="28"/>
      <c r="J78" s="5" t="s">
        <v>13</v>
      </c>
      <c r="K78" s="28"/>
      <c r="N78" s="5"/>
      <c r="O78" s="5"/>
      <c r="P78" s="5"/>
      <c r="Q78" s="5"/>
      <c r="R78" s="5"/>
      <c r="S78" s="5"/>
      <c r="T78" s="5"/>
      <c r="U78" s="5"/>
      <c r="V78" s="5"/>
      <c r="W78" s="31"/>
      <c r="X78" s="31"/>
    </row>
    <row r="79" spans="1:24" s="93" customFormat="1" ht="18.75" customHeight="1" x14ac:dyDescent="0.25">
      <c r="A79" s="161">
        <v>74</v>
      </c>
      <c r="B79" s="161">
        <v>77</v>
      </c>
      <c r="C79" s="126">
        <v>37</v>
      </c>
      <c r="D79" s="127">
        <v>7.9629629629629636E-4</v>
      </c>
      <c r="E79" s="5" t="s">
        <v>263</v>
      </c>
      <c r="F79" s="39" t="s">
        <v>53</v>
      </c>
      <c r="G79" s="27" t="s">
        <v>17</v>
      </c>
      <c r="H79" s="27" t="s">
        <v>12</v>
      </c>
      <c r="I79" s="28"/>
      <c r="J79" s="5" t="s">
        <v>13</v>
      </c>
      <c r="K79" s="92"/>
      <c r="L79" s="6"/>
      <c r="M79" s="6"/>
      <c r="N79" s="92"/>
      <c r="O79" s="92"/>
      <c r="P79" s="92"/>
      <c r="Q79" s="92"/>
      <c r="R79" s="92"/>
      <c r="S79" s="92"/>
      <c r="T79" s="92"/>
      <c r="U79" s="92"/>
      <c r="V79" s="92"/>
      <c r="W79" s="95"/>
      <c r="X79" s="95"/>
    </row>
    <row r="80" spans="1:24" s="93" customFormat="1" ht="18.75" customHeight="1" x14ac:dyDescent="0.25">
      <c r="A80" s="161">
        <v>73</v>
      </c>
      <c r="B80" s="161">
        <v>78</v>
      </c>
      <c r="C80" s="126">
        <v>40</v>
      </c>
      <c r="D80" s="127">
        <v>7.9629629629629636E-4</v>
      </c>
      <c r="E80" s="5" t="s">
        <v>126</v>
      </c>
      <c r="F80" s="27" t="s">
        <v>66</v>
      </c>
      <c r="G80" s="27" t="s">
        <v>17</v>
      </c>
      <c r="H80" s="27" t="s">
        <v>12</v>
      </c>
      <c r="I80" s="28"/>
      <c r="J80" s="5" t="s">
        <v>13</v>
      </c>
      <c r="K80" s="28"/>
      <c r="L80" s="6"/>
      <c r="M80" s="6"/>
      <c r="N80" s="92"/>
      <c r="O80" s="92"/>
      <c r="P80" s="92"/>
      <c r="Q80" s="92"/>
      <c r="R80" s="92"/>
      <c r="S80" s="92"/>
      <c r="T80" s="92"/>
      <c r="U80" s="92"/>
      <c r="V80" s="92"/>
      <c r="W80" s="95"/>
      <c r="X80" s="95"/>
    </row>
    <row r="81" spans="1:24" s="93" customFormat="1" ht="18.75" customHeight="1" x14ac:dyDescent="0.25">
      <c r="A81" s="161">
        <v>72</v>
      </c>
      <c r="B81" s="161">
        <v>79</v>
      </c>
      <c r="C81" s="126">
        <v>37</v>
      </c>
      <c r="D81" s="127">
        <v>7.9861111111111105E-4</v>
      </c>
      <c r="E81" s="5" t="s">
        <v>223</v>
      </c>
      <c r="F81" s="39" t="s">
        <v>53</v>
      </c>
      <c r="G81" s="27" t="s">
        <v>26</v>
      </c>
      <c r="H81" s="27" t="s">
        <v>12</v>
      </c>
      <c r="I81" s="28"/>
      <c r="J81" s="5" t="s">
        <v>13</v>
      </c>
      <c r="K81" s="2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95"/>
      <c r="X81" s="95"/>
    </row>
    <row r="82" spans="1:24" s="11" customFormat="1" ht="15.75" customHeight="1" x14ac:dyDescent="0.25">
      <c r="A82" s="161">
        <v>71</v>
      </c>
      <c r="B82" s="161">
        <v>80</v>
      </c>
      <c r="C82" s="126">
        <v>39</v>
      </c>
      <c r="D82" s="127">
        <v>7.9861111111111105E-4</v>
      </c>
      <c r="E82" s="134" t="s">
        <v>268</v>
      </c>
      <c r="F82" s="135" t="s">
        <v>53</v>
      </c>
      <c r="G82" s="135" t="s">
        <v>17</v>
      </c>
      <c r="H82" s="135" t="s">
        <v>12</v>
      </c>
      <c r="I82" s="136"/>
      <c r="J82" s="134" t="s">
        <v>13</v>
      </c>
      <c r="K82" s="5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93"/>
      <c r="X82" s="93"/>
    </row>
    <row r="83" spans="1:24" s="31" customFormat="1" ht="18.75" customHeight="1" x14ac:dyDescent="0.25">
      <c r="A83" s="161">
        <v>70</v>
      </c>
      <c r="B83" s="161">
        <v>81</v>
      </c>
      <c r="C83" s="126">
        <v>35</v>
      </c>
      <c r="D83" s="127">
        <v>7.9976851851851856E-4</v>
      </c>
      <c r="E83" s="49" t="s">
        <v>127</v>
      </c>
      <c r="F83" s="50" t="s">
        <v>30</v>
      </c>
      <c r="G83" s="50" t="s">
        <v>14</v>
      </c>
      <c r="H83" s="50" t="s">
        <v>87</v>
      </c>
      <c r="I83" s="51" t="str">
        <f>F83</f>
        <v>MASTER B</v>
      </c>
      <c r="J83" s="49" t="s">
        <v>13</v>
      </c>
      <c r="K83" s="28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31" customFormat="1" ht="18" customHeight="1" x14ac:dyDescent="0.25">
      <c r="A84" s="161">
        <v>69</v>
      </c>
      <c r="B84" s="161">
        <v>82</v>
      </c>
      <c r="C84" s="126">
        <v>40</v>
      </c>
      <c r="D84" s="127">
        <v>7.9976851851851856E-4</v>
      </c>
      <c r="E84" s="5" t="s">
        <v>263</v>
      </c>
      <c r="F84" s="39" t="s">
        <v>53</v>
      </c>
      <c r="G84" s="27" t="s">
        <v>17</v>
      </c>
      <c r="H84" s="27" t="s">
        <v>12</v>
      </c>
      <c r="I84" s="28"/>
      <c r="J84" s="5" t="s">
        <v>13</v>
      </c>
      <c r="K84" s="28"/>
      <c r="L84" s="6"/>
      <c r="M84" s="6"/>
      <c r="N84" s="92"/>
      <c r="O84" s="92"/>
      <c r="P84" s="92"/>
      <c r="Q84" s="92"/>
      <c r="R84" s="92"/>
      <c r="S84" s="92"/>
      <c r="T84" s="92"/>
      <c r="U84" s="92"/>
      <c r="V84" s="92"/>
      <c r="W84" s="6"/>
      <c r="X84" s="6"/>
    </row>
    <row r="85" spans="1:24" s="93" customFormat="1" ht="18.75" customHeight="1" x14ac:dyDescent="0.25">
      <c r="A85" s="161">
        <v>68</v>
      </c>
      <c r="B85" s="161">
        <v>83</v>
      </c>
      <c r="C85" s="126">
        <v>49</v>
      </c>
      <c r="D85" s="127">
        <v>7.9976851851851856E-4</v>
      </c>
      <c r="E85" s="5" t="s">
        <v>143</v>
      </c>
      <c r="F85" s="27" t="s">
        <v>66</v>
      </c>
      <c r="G85" s="27" t="s">
        <v>17</v>
      </c>
      <c r="H85" s="27" t="s">
        <v>12</v>
      </c>
      <c r="I85" s="28"/>
      <c r="J85" s="5" t="s">
        <v>13</v>
      </c>
      <c r="K85" s="2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95"/>
      <c r="X85" s="95"/>
    </row>
    <row r="86" spans="1:24" s="93" customFormat="1" x14ac:dyDescent="0.25">
      <c r="A86" s="161">
        <v>67</v>
      </c>
      <c r="B86" s="161">
        <v>84</v>
      </c>
      <c r="C86" s="126">
        <v>41</v>
      </c>
      <c r="D86" s="127">
        <v>8.0208333333333336E-4</v>
      </c>
      <c r="E86" s="5" t="s">
        <v>128</v>
      </c>
      <c r="F86" s="27" t="s">
        <v>66</v>
      </c>
      <c r="G86" s="27" t="s">
        <v>17</v>
      </c>
      <c r="H86" s="27" t="s">
        <v>12</v>
      </c>
      <c r="I86" s="28"/>
      <c r="J86" s="5" t="s">
        <v>13</v>
      </c>
      <c r="K86" s="1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s="31" customFormat="1" ht="18" customHeight="1" x14ac:dyDescent="0.25">
      <c r="A87" s="161">
        <v>66</v>
      </c>
      <c r="B87" s="161">
        <v>85</v>
      </c>
      <c r="C87" s="126">
        <v>35</v>
      </c>
      <c r="D87" s="127">
        <v>8.0902777777777787E-4</v>
      </c>
      <c r="E87" s="5" t="s">
        <v>263</v>
      </c>
      <c r="F87" s="39" t="s">
        <v>53</v>
      </c>
      <c r="G87" s="27" t="s">
        <v>17</v>
      </c>
      <c r="H87" s="27" t="s">
        <v>12</v>
      </c>
      <c r="I87" s="28"/>
      <c r="J87" s="5" t="s">
        <v>13</v>
      </c>
      <c r="K87" s="28"/>
      <c r="L87" s="6"/>
      <c r="M87" s="6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31" customFormat="1" x14ac:dyDescent="0.25">
      <c r="A88" s="161">
        <v>65</v>
      </c>
      <c r="B88" s="161">
        <v>86</v>
      </c>
      <c r="C88" s="126">
        <v>33</v>
      </c>
      <c r="D88" s="127">
        <v>8.1018518518518516E-4</v>
      </c>
      <c r="E88" s="5" t="s">
        <v>229</v>
      </c>
      <c r="F88" s="39" t="s">
        <v>53</v>
      </c>
      <c r="G88" s="27" t="s">
        <v>26</v>
      </c>
      <c r="H88" s="27" t="s">
        <v>12</v>
      </c>
      <c r="I88" s="28"/>
      <c r="J88" s="5" t="s">
        <v>13</v>
      </c>
      <c r="K88" s="33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s="93" customFormat="1" ht="18.75" customHeight="1" x14ac:dyDescent="0.25">
      <c r="A89" s="161">
        <v>64</v>
      </c>
      <c r="B89" s="161">
        <v>87</v>
      </c>
      <c r="C89" s="126">
        <v>38</v>
      </c>
      <c r="D89" s="127">
        <v>8.1134259259259267E-4</v>
      </c>
      <c r="E89" s="55" t="s">
        <v>132</v>
      </c>
      <c r="F89" s="56" t="s">
        <v>30</v>
      </c>
      <c r="G89" s="56" t="s">
        <v>19</v>
      </c>
      <c r="H89" s="56" t="s">
        <v>87</v>
      </c>
      <c r="I89" s="57"/>
      <c r="J89" s="55" t="s">
        <v>13</v>
      </c>
      <c r="K89" s="92"/>
      <c r="L89" s="6"/>
      <c r="M89" s="6"/>
      <c r="N89" s="92"/>
      <c r="O89" s="92"/>
      <c r="P89" s="92"/>
      <c r="Q89" s="92"/>
      <c r="R89" s="92"/>
      <c r="S89" s="92"/>
      <c r="T89" s="92"/>
      <c r="U89" s="92"/>
      <c r="V89" s="92"/>
    </row>
    <row r="90" spans="1:24" s="11" customFormat="1" ht="18.75" customHeight="1" x14ac:dyDescent="0.25">
      <c r="A90" s="161">
        <v>63</v>
      </c>
      <c r="B90" s="161">
        <v>88</v>
      </c>
      <c r="C90" s="126">
        <v>33</v>
      </c>
      <c r="D90" s="127">
        <v>8.1365740740740736E-4</v>
      </c>
      <c r="E90" s="55" t="s">
        <v>140</v>
      </c>
      <c r="F90" s="56" t="s">
        <v>53</v>
      </c>
      <c r="G90" s="56" t="s">
        <v>26</v>
      </c>
      <c r="H90" s="56" t="s">
        <v>87</v>
      </c>
      <c r="I90" s="57"/>
      <c r="J90" s="55" t="s">
        <v>13</v>
      </c>
      <c r="K90" s="9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93"/>
      <c r="X90" s="93"/>
    </row>
    <row r="91" spans="1:24" s="31" customFormat="1" x14ac:dyDescent="0.25">
      <c r="A91" s="161">
        <v>62</v>
      </c>
      <c r="B91" s="161">
        <v>89</v>
      </c>
      <c r="C91" s="126">
        <v>55</v>
      </c>
      <c r="D91" s="127">
        <v>8.2175925925925917E-4</v>
      </c>
      <c r="E91" s="31" t="s">
        <v>116</v>
      </c>
      <c r="F91" s="32" t="s">
        <v>117</v>
      </c>
      <c r="G91" s="32" t="s">
        <v>17</v>
      </c>
      <c r="H91" s="32" t="s">
        <v>12</v>
      </c>
      <c r="I91" s="33" t="str">
        <f>F91</f>
        <v>PR1</v>
      </c>
      <c r="J91" s="5" t="s">
        <v>13</v>
      </c>
      <c r="K91" s="28"/>
      <c r="L91" s="6"/>
      <c r="M91" s="6"/>
      <c r="N91" s="95"/>
      <c r="O91" s="95"/>
      <c r="P91" s="95"/>
      <c r="Q91" s="95"/>
      <c r="R91" s="95"/>
      <c r="S91" s="95"/>
      <c r="T91" s="95"/>
      <c r="U91" s="95"/>
      <c r="V91" s="95"/>
      <c r="W91" s="6"/>
      <c r="X91" s="6"/>
    </row>
    <row r="92" spans="1:24" s="94" customFormat="1" x14ac:dyDescent="0.25">
      <c r="A92" s="161">
        <v>61</v>
      </c>
      <c r="B92" s="161">
        <v>90</v>
      </c>
      <c r="C92" s="126">
        <v>43</v>
      </c>
      <c r="D92" s="127">
        <v>8.2523148148148158E-4</v>
      </c>
      <c r="E92" s="6" t="s">
        <v>254</v>
      </c>
      <c r="F92" s="27" t="s">
        <v>66</v>
      </c>
      <c r="G92" s="27" t="s">
        <v>17</v>
      </c>
      <c r="H92" s="27" t="s">
        <v>12</v>
      </c>
      <c r="I92" s="40"/>
      <c r="J92" s="5" t="s">
        <v>13</v>
      </c>
      <c r="K92" s="33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92"/>
      <c r="X92" s="92"/>
    </row>
    <row r="93" spans="1:24" s="11" customFormat="1" x14ac:dyDescent="0.25">
      <c r="A93" s="161">
        <v>60</v>
      </c>
      <c r="B93" s="161">
        <v>91</v>
      </c>
      <c r="C93" s="126">
        <v>46</v>
      </c>
      <c r="D93" s="127">
        <v>8.2523148148148158E-4</v>
      </c>
      <c r="E93" s="5" t="s">
        <v>257</v>
      </c>
      <c r="F93" s="39" t="s">
        <v>53</v>
      </c>
      <c r="G93" s="27" t="s">
        <v>26</v>
      </c>
      <c r="H93" s="27" t="s">
        <v>12</v>
      </c>
      <c r="I93" s="28"/>
      <c r="J93" s="5" t="s">
        <v>13</v>
      </c>
      <c r="K93" s="28"/>
      <c r="L93" s="6"/>
      <c r="M93" s="6"/>
      <c r="W93" s="134"/>
      <c r="X93" s="134"/>
    </row>
    <row r="94" spans="1:24" s="94" customFormat="1" x14ac:dyDescent="0.25">
      <c r="A94" s="161">
        <v>59</v>
      </c>
      <c r="B94" s="161">
        <v>92</v>
      </c>
      <c r="C94" s="126">
        <v>32</v>
      </c>
      <c r="D94" s="127">
        <v>8.2754629629629628E-4</v>
      </c>
      <c r="E94" s="5" t="s">
        <v>255</v>
      </c>
      <c r="F94" s="39" t="s">
        <v>53</v>
      </c>
      <c r="G94" s="27" t="s">
        <v>26</v>
      </c>
      <c r="H94" s="27" t="s">
        <v>12</v>
      </c>
      <c r="I94" s="28"/>
      <c r="J94" s="5" t="s">
        <v>13</v>
      </c>
      <c r="K94" s="9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93"/>
      <c r="X94" s="93"/>
    </row>
    <row r="95" spans="1:24" s="94" customFormat="1" x14ac:dyDescent="0.25">
      <c r="A95" s="161">
        <v>58</v>
      </c>
      <c r="B95" s="161">
        <v>93</v>
      </c>
      <c r="C95" s="126">
        <v>32</v>
      </c>
      <c r="D95" s="127">
        <v>8.2754629629629628E-4</v>
      </c>
      <c r="E95" s="5" t="s">
        <v>263</v>
      </c>
      <c r="F95" s="39" t="s">
        <v>53</v>
      </c>
      <c r="G95" s="27" t="s">
        <v>17</v>
      </c>
      <c r="H95" s="27" t="s">
        <v>12</v>
      </c>
      <c r="I95" s="28"/>
      <c r="J95" s="5" t="s">
        <v>13</v>
      </c>
      <c r="K95" s="33"/>
      <c r="L95" s="6"/>
      <c r="M95" s="6"/>
      <c r="W95" s="93"/>
      <c r="X95" s="93"/>
    </row>
    <row r="96" spans="1:24" s="94" customFormat="1" x14ac:dyDescent="0.25">
      <c r="A96" s="161">
        <v>57</v>
      </c>
      <c r="B96" s="161">
        <v>94</v>
      </c>
      <c r="C96" s="126">
        <v>41</v>
      </c>
      <c r="D96" s="127">
        <v>8.3101851851851859E-4</v>
      </c>
      <c r="E96" s="6" t="s">
        <v>135</v>
      </c>
      <c r="F96" s="27" t="s">
        <v>66</v>
      </c>
      <c r="G96" s="39" t="s">
        <v>17</v>
      </c>
      <c r="H96" s="39" t="s">
        <v>12</v>
      </c>
      <c r="I96" s="40"/>
      <c r="J96" s="5" t="s">
        <v>13</v>
      </c>
      <c r="K96" s="28"/>
      <c r="L96" s="6"/>
      <c r="M96" s="6"/>
      <c r="N96" s="95"/>
      <c r="O96" s="95"/>
      <c r="P96" s="95"/>
      <c r="Q96" s="95"/>
      <c r="R96" s="95"/>
      <c r="S96" s="95"/>
      <c r="T96" s="95"/>
      <c r="U96" s="95"/>
      <c r="V96" s="95"/>
      <c r="W96" s="6"/>
      <c r="X96" s="6"/>
    </row>
    <row r="97" spans="1:24" s="92" customFormat="1" x14ac:dyDescent="0.25">
      <c r="A97" s="161">
        <v>56</v>
      </c>
      <c r="B97" s="161">
        <v>95</v>
      </c>
      <c r="C97" s="126">
        <v>38</v>
      </c>
      <c r="D97" s="127">
        <v>8.3680555555555559E-4</v>
      </c>
      <c r="E97" s="31" t="s">
        <v>141</v>
      </c>
      <c r="F97" s="32" t="s">
        <v>138</v>
      </c>
      <c r="G97" s="32" t="s">
        <v>17</v>
      </c>
      <c r="H97" s="32" t="s">
        <v>12</v>
      </c>
      <c r="I97" s="12" t="str">
        <f>F97</f>
        <v>INFANTIL</v>
      </c>
      <c r="J97" s="6" t="s">
        <v>13</v>
      </c>
      <c r="L97" s="11"/>
      <c r="M97" s="11"/>
      <c r="N97" s="6"/>
      <c r="O97" s="6"/>
      <c r="P97" s="6"/>
      <c r="Q97" s="6"/>
      <c r="R97" s="6"/>
      <c r="S97" s="6"/>
      <c r="T97" s="6"/>
      <c r="U97" s="6"/>
      <c r="V97" s="6"/>
      <c r="W97" s="11"/>
      <c r="X97" s="11"/>
    </row>
    <row r="98" spans="1:24" s="92" customFormat="1" x14ac:dyDescent="0.25">
      <c r="A98" s="161">
        <v>55</v>
      </c>
      <c r="B98" s="161">
        <v>96</v>
      </c>
      <c r="C98" s="126">
        <v>38</v>
      </c>
      <c r="D98" s="127">
        <v>8.3796296296296299E-4</v>
      </c>
      <c r="E98" s="5" t="s">
        <v>225</v>
      </c>
      <c r="F98" s="39" t="s">
        <v>53</v>
      </c>
      <c r="G98" s="27" t="s">
        <v>26</v>
      </c>
      <c r="H98" s="27" t="s">
        <v>12</v>
      </c>
      <c r="I98" s="28"/>
      <c r="J98" s="5" t="s">
        <v>13</v>
      </c>
      <c r="K98" s="28"/>
      <c r="L98" s="6"/>
      <c r="M98" s="6"/>
      <c r="N98" s="95"/>
      <c r="O98" s="95"/>
      <c r="P98" s="95"/>
      <c r="Q98" s="95"/>
      <c r="R98" s="95"/>
      <c r="S98" s="95"/>
      <c r="T98" s="95"/>
      <c r="U98" s="95"/>
      <c r="V98" s="95"/>
      <c r="W98" s="6"/>
      <c r="X98" s="6"/>
    </row>
    <row r="99" spans="1:24" s="94" customFormat="1" ht="18.75" customHeight="1" x14ac:dyDescent="0.25">
      <c r="A99" s="161">
        <v>54</v>
      </c>
      <c r="B99" s="161">
        <v>97</v>
      </c>
      <c r="C99" s="126">
        <v>36</v>
      </c>
      <c r="D99" s="127">
        <v>8.4027777777777779E-4</v>
      </c>
      <c r="E99" s="5" t="s">
        <v>245</v>
      </c>
      <c r="F99" s="39" t="s">
        <v>53</v>
      </c>
      <c r="G99" s="39" t="s">
        <v>26</v>
      </c>
      <c r="H99" s="39" t="s">
        <v>12</v>
      </c>
      <c r="I99" s="28"/>
      <c r="J99" s="5" t="s">
        <v>13</v>
      </c>
      <c r="K99" s="28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93"/>
      <c r="X99" s="93"/>
    </row>
    <row r="100" spans="1:24" s="95" customFormat="1" ht="18.75" customHeight="1" x14ac:dyDescent="0.25">
      <c r="A100" s="161">
        <v>53</v>
      </c>
      <c r="B100" s="161">
        <v>98</v>
      </c>
      <c r="C100" s="126">
        <v>34</v>
      </c>
      <c r="D100" s="127">
        <v>8.4143518518518519E-4</v>
      </c>
      <c r="E100" s="5" t="s">
        <v>239</v>
      </c>
      <c r="F100" s="39" t="s">
        <v>53</v>
      </c>
      <c r="G100" s="27" t="s">
        <v>26</v>
      </c>
      <c r="H100" s="27" t="s">
        <v>12</v>
      </c>
      <c r="I100" s="28"/>
      <c r="J100" s="5" t="s">
        <v>13</v>
      </c>
      <c r="K100" s="9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s="95" customFormat="1" ht="18.75" customHeight="1" x14ac:dyDescent="0.25">
      <c r="A101" s="161">
        <v>52</v>
      </c>
      <c r="B101" s="161">
        <v>99</v>
      </c>
      <c r="C101" s="126">
        <v>37</v>
      </c>
      <c r="D101" s="127">
        <v>8.449074074074075E-4</v>
      </c>
      <c r="E101" s="5" t="s">
        <v>226</v>
      </c>
      <c r="F101" s="39" t="s">
        <v>53</v>
      </c>
      <c r="G101" s="27" t="s">
        <v>26</v>
      </c>
      <c r="H101" s="27" t="s">
        <v>12</v>
      </c>
      <c r="I101" s="28"/>
      <c r="J101" s="5" t="s">
        <v>13</v>
      </c>
      <c r="K101" s="13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25">
      <c r="A102" s="161">
        <v>51</v>
      </c>
      <c r="B102" s="161">
        <v>100</v>
      </c>
      <c r="C102" s="126">
        <v>32</v>
      </c>
      <c r="D102" s="127">
        <v>8.4837962962962959E-4</v>
      </c>
      <c r="E102" s="5" t="s">
        <v>97</v>
      </c>
      <c r="F102" s="39" t="s">
        <v>53</v>
      </c>
      <c r="G102" s="27" t="s">
        <v>17</v>
      </c>
      <c r="H102" s="27" t="s">
        <v>12</v>
      </c>
      <c r="I102" s="28"/>
      <c r="J102" s="5" t="s">
        <v>13</v>
      </c>
      <c r="K102" s="28"/>
      <c r="N102" s="95"/>
      <c r="O102" s="95"/>
      <c r="P102" s="95"/>
      <c r="Q102" s="95"/>
      <c r="R102" s="95"/>
      <c r="S102" s="95"/>
      <c r="T102" s="95"/>
      <c r="U102" s="95"/>
      <c r="V102" s="95"/>
    </row>
    <row r="103" spans="1:24" s="95" customFormat="1" x14ac:dyDescent="0.25">
      <c r="A103" s="161">
        <v>50</v>
      </c>
      <c r="B103" s="161">
        <v>101</v>
      </c>
      <c r="C103" s="126">
        <v>32</v>
      </c>
      <c r="D103" s="127">
        <v>8.4837962962962959E-4</v>
      </c>
      <c r="E103" s="5" t="s">
        <v>139</v>
      </c>
      <c r="F103" s="27" t="s">
        <v>66</v>
      </c>
      <c r="G103" s="27" t="s">
        <v>17</v>
      </c>
      <c r="H103" s="27" t="s">
        <v>12</v>
      </c>
      <c r="I103" s="28"/>
      <c r="J103" s="5" t="s">
        <v>13</v>
      </c>
      <c r="K103" s="9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94"/>
      <c r="X103" s="94"/>
    </row>
    <row r="104" spans="1:24" ht="19.5" customHeight="1" x14ac:dyDescent="0.25">
      <c r="A104" s="161">
        <v>49</v>
      </c>
      <c r="B104" s="161">
        <v>102</v>
      </c>
      <c r="C104" s="126">
        <v>27</v>
      </c>
      <c r="D104" s="127">
        <v>8.6226851851851861E-4</v>
      </c>
      <c r="E104" s="5" t="s">
        <v>129</v>
      </c>
      <c r="F104" s="27" t="s">
        <v>16</v>
      </c>
      <c r="G104" s="27" t="s">
        <v>17</v>
      </c>
      <c r="H104" s="27" t="s">
        <v>12</v>
      </c>
      <c r="I104" s="28"/>
      <c r="J104" s="5" t="s">
        <v>13</v>
      </c>
      <c r="K104" s="28"/>
      <c r="N104" s="93"/>
      <c r="O104" s="93"/>
      <c r="P104" s="93"/>
      <c r="Q104" s="93"/>
      <c r="R104" s="93"/>
      <c r="S104" s="93"/>
      <c r="T104" s="93"/>
      <c r="U104" s="93"/>
      <c r="V104" s="93"/>
      <c r="W104" s="95"/>
      <c r="X104" s="95"/>
    </row>
    <row r="105" spans="1:24" ht="18" customHeight="1" x14ac:dyDescent="0.25">
      <c r="A105" s="161">
        <v>48</v>
      </c>
      <c r="B105" s="161">
        <v>103</v>
      </c>
      <c r="C105" s="126">
        <v>30</v>
      </c>
      <c r="D105" s="127">
        <v>8.6458333333333341E-4</v>
      </c>
      <c r="E105" s="5" t="s">
        <v>241</v>
      </c>
      <c r="F105" s="39" t="s">
        <v>53</v>
      </c>
      <c r="G105" s="39" t="s">
        <v>26</v>
      </c>
      <c r="H105" s="39" t="s">
        <v>12</v>
      </c>
      <c r="I105" s="28"/>
      <c r="J105" s="5" t="s">
        <v>13</v>
      </c>
      <c r="K105" s="12"/>
      <c r="N105" s="11"/>
      <c r="O105" s="11"/>
      <c r="P105" s="11"/>
      <c r="Q105" s="11"/>
      <c r="R105" s="11"/>
      <c r="S105" s="11"/>
      <c r="T105" s="11"/>
      <c r="U105" s="11"/>
      <c r="V105" s="11"/>
      <c r="W105" s="93"/>
      <c r="X105" s="93"/>
    </row>
    <row r="106" spans="1:24" x14ac:dyDescent="0.25">
      <c r="A106" s="161">
        <v>47</v>
      </c>
      <c r="B106" s="161">
        <v>104</v>
      </c>
      <c r="C106" s="126">
        <v>24</v>
      </c>
      <c r="D106" s="127">
        <v>8.7962962962962962E-4</v>
      </c>
      <c r="E106" s="6" t="s">
        <v>236</v>
      </c>
      <c r="F106" s="39" t="s">
        <v>28</v>
      </c>
      <c r="G106" s="39" t="s">
        <v>17</v>
      </c>
      <c r="H106" s="39" t="s">
        <v>12</v>
      </c>
      <c r="I106" s="40"/>
      <c r="J106" s="5" t="s">
        <v>13</v>
      </c>
      <c r="K106" s="28"/>
      <c r="W106" s="93"/>
      <c r="X106" s="93"/>
    </row>
    <row r="107" spans="1:24" x14ac:dyDescent="0.25">
      <c r="A107" s="161">
        <v>46</v>
      </c>
      <c r="B107" s="161">
        <v>105</v>
      </c>
      <c r="C107" s="126">
        <v>34</v>
      </c>
      <c r="D107" s="127">
        <v>8.8078703703703702E-4</v>
      </c>
      <c r="E107" s="6" t="s">
        <v>252</v>
      </c>
      <c r="F107" s="27" t="s">
        <v>66</v>
      </c>
      <c r="G107" s="39" t="s">
        <v>17</v>
      </c>
      <c r="H107" s="39" t="s">
        <v>12</v>
      </c>
      <c r="I107" s="40"/>
      <c r="J107" s="5" t="s">
        <v>13</v>
      </c>
      <c r="K107" s="28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4" x14ac:dyDescent="0.25">
      <c r="A108" s="161">
        <v>45</v>
      </c>
      <c r="B108" s="161">
        <v>106</v>
      </c>
      <c r="C108" s="126">
        <v>33</v>
      </c>
      <c r="D108" s="127">
        <v>8.9351851851851842E-4</v>
      </c>
      <c r="E108" s="5" t="s">
        <v>146</v>
      </c>
      <c r="F108" s="27" t="s">
        <v>66</v>
      </c>
      <c r="G108" s="27" t="s">
        <v>17</v>
      </c>
      <c r="H108" s="27" t="s">
        <v>12</v>
      </c>
      <c r="I108" s="28"/>
      <c r="J108" s="5" t="s">
        <v>13</v>
      </c>
      <c r="K108" s="9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s="36" customFormat="1" x14ac:dyDescent="0.25">
      <c r="A109" s="161">
        <v>44</v>
      </c>
      <c r="B109" s="161">
        <v>107</v>
      </c>
      <c r="C109" s="126">
        <v>37</v>
      </c>
      <c r="D109" s="127">
        <v>9.0972222222222225E-4</v>
      </c>
      <c r="E109" s="5" t="s">
        <v>240</v>
      </c>
      <c r="F109" s="39" t="s">
        <v>53</v>
      </c>
      <c r="G109" s="27" t="s">
        <v>26</v>
      </c>
      <c r="H109" s="27" t="s">
        <v>12</v>
      </c>
      <c r="I109" s="28"/>
      <c r="J109" s="5" t="s">
        <v>13</v>
      </c>
      <c r="K109" s="2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s="36" customFormat="1" x14ac:dyDescent="0.25">
      <c r="A110" s="161">
        <v>43</v>
      </c>
      <c r="B110" s="161">
        <v>108</v>
      </c>
      <c r="C110" s="149">
        <v>29</v>
      </c>
      <c r="D110" s="127">
        <v>9.2592592592592585E-4</v>
      </c>
      <c r="E110" s="55" t="s">
        <v>147</v>
      </c>
      <c r="F110" s="56" t="s">
        <v>11</v>
      </c>
      <c r="G110" s="55" t="s">
        <v>43</v>
      </c>
      <c r="H110" s="56" t="s">
        <v>87</v>
      </c>
      <c r="I110" s="57"/>
      <c r="J110" s="55" t="s">
        <v>13</v>
      </c>
      <c r="K110" s="28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s="36" customFormat="1" x14ac:dyDescent="0.25">
      <c r="A111" s="161">
        <v>42</v>
      </c>
      <c r="B111" s="161">
        <v>109</v>
      </c>
      <c r="C111" s="126">
        <v>36</v>
      </c>
      <c r="D111" s="127">
        <v>9.2708333333333325E-4</v>
      </c>
      <c r="E111" s="5" t="s">
        <v>234</v>
      </c>
      <c r="F111" s="39" t="s">
        <v>53</v>
      </c>
      <c r="G111" s="27" t="s">
        <v>26</v>
      </c>
      <c r="H111" s="27" t="s">
        <v>12</v>
      </c>
      <c r="I111" s="28"/>
      <c r="J111" s="5" t="s">
        <v>13</v>
      </c>
      <c r="K111" s="28"/>
      <c r="L111" s="6"/>
      <c r="M111" s="6"/>
      <c r="N111" s="5"/>
      <c r="O111" s="5"/>
      <c r="P111" s="5"/>
      <c r="Q111" s="5"/>
      <c r="R111" s="5"/>
      <c r="S111" s="5"/>
      <c r="T111" s="5"/>
      <c r="U111" s="5"/>
      <c r="V111" s="5"/>
      <c r="W111" s="31"/>
      <c r="X111" s="31"/>
    </row>
    <row r="112" spans="1:24" s="36" customFormat="1" x14ac:dyDescent="0.25">
      <c r="A112" s="161">
        <v>41</v>
      </c>
      <c r="B112" s="161">
        <v>110</v>
      </c>
      <c r="C112" s="126">
        <v>42</v>
      </c>
      <c r="D112" s="127">
        <v>9.2824074074074076E-4</v>
      </c>
      <c r="E112" s="6" t="s">
        <v>230</v>
      </c>
      <c r="F112" s="39" t="s">
        <v>66</v>
      </c>
      <c r="G112" s="39" t="s">
        <v>17</v>
      </c>
      <c r="H112" s="39" t="s">
        <v>12</v>
      </c>
      <c r="I112" s="40"/>
      <c r="J112" s="5" t="s">
        <v>13</v>
      </c>
      <c r="K112" s="2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31"/>
      <c r="X112" s="31"/>
    </row>
    <row r="113" spans="1:24" s="36" customFormat="1" x14ac:dyDescent="0.25">
      <c r="A113" s="161">
        <v>40</v>
      </c>
      <c r="B113" s="161">
        <v>111</v>
      </c>
      <c r="C113" s="126">
        <v>37</v>
      </c>
      <c r="D113" s="127">
        <v>9.2939814814814827E-4</v>
      </c>
      <c r="E113" s="6" t="s">
        <v>199</v>
      </c>
      <c r="F113" s="39" t="s">
        <v>66</v>
      </c>
      <c r="G113" s="39" t="s">
        <v>17</v>
      </c>
      <c r="H113" s="39" t="s">
        <v>12</v>
      </c>
      <c r="I113" s="40"/>
      <c r="J113" s="5" t="s">
        <v>13</v>
      </c>
      <c r="K113" s="51"/>
      <c r="L113" s="6"/>
      <c r="M113" s="6"/>
      <c r="N113" s="95"/>
      <c r="O113" s="95"/>
      <c r="P113" s="95"/>
      <c r="Q113" s="95"/>
      <c r="R113" s="95"/>
      <c r="S113" s="95"/>
      <c r="T113" s="95"/>
      <c r="U113" s="95"/>
      <c r="V113" s="95"/>
      <c r="W113" s="6"/>
      <c r="X113" s="6"/>
    </row>
    <row r="114" spans="1:24" s="36" customFormat="1" x14ac:dyDescent="0.25">
      <c r="A114" s="161">
        <v>39</v>
      </c>
      <c r="B114" s="161">
        <v>112</v>
      </c>
      <c r="C114" s="126">
        <v>45</v>
      </c>
      <c r="D114" s="127">
        <v>9.3981481481481477E-4</v>
      </c>
      <c r="E114" s="5" t="s">
        <v>149</v>
      </c>
      <c r="F114" s="27" t="s">
        <v>117</v>
      </c>
      <c r="G114" s="27" t="s">
        <v>17</v>
      </c>
      <c r="H114" s="27" t="s">
        <v>12</v>
      </c>
      <c r="I114" s="28"/>
      <c r="J114" s="5" t="s">
        <v>13</v>
      </c>
      <c r="K114" s="28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94"/>
      <c r="X114" s="94"/>
    </row>
    <row r="115" spans="1:24" s="36" customFormat="1" x14ac:dyDescent="0.25">
      <c r="A115" s="161">
        <v>38</v>
      </c>
      <c r="B115" s="161">
        <v>113</v>
      </c>
      <c r="C115" s="126">
        <v>30</v>
      </c>
      <c r="D115" s="127">
        <v>9.5370370370370368E-4</v>
      </c>
      <c r="E115" s="140" t="s">
        <v>265</v>
      </c>
      <c r="F115" s="139" t="s">
        <v>53</v>
      </c>
      <c r="G115" s="139" t="s">
        <v>17</v>
      </c>
      <c r="H115" s="139" t="s">
        <v>12</v>
      </c>
      <c r="I115" s="33"/>
      <c r="J115" s="5" t="s">
        <v>13</v>
      </c>
      <c r="K115" s="28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5">
      <c r="A116" s="161">
        <v>37</v>
      </c>
      <c r="B116" s="161">
        <v>114</v>
      </c>
      <c r="C116" s="126">
        <v>44</v>
      </c>
      <c r="D116" s="127">
        <v>9.5486111111111108E-4</v>
      </c>
      <c r="E116" s="5" t="s">
        <v>197</v>
      </c>
      <c r="F116" s="27" t="s">
        <v>138</v>
      </c>
      <c r="G116" s="27" t="s">
        <v>17</v>
      </c>
      <c r="H116" s="27" t="s">
        <v>12</v>
      </c>
      <c r="I116" s="40"/>
      <c r="J116" s="5" t="s">
        <v>13</v>
      </c>
      <c r="K116" s="40"/>
    </row>
    <row r="117" spans="1:24" s="36" customFormat="1" ht="18.75" customHeight="1" x14ac:dyDescent="0.25">
      <c r="A117" s="161">
        <v>36</v>
      </c>
      <c r="B117" s="161">
        <v>115</v>
      </c>
      <c r="C117" s="126">
        <v>33</v>
      </c>
      <c r="D117" s="127">
        <v>9.5486111111111108E-4</v>
      </c>
      <c r="E117" s="6" t="s">
        <v>235</v>
      </c>
      <c r="F117" s="39" t="s">
        <v>53</v>
      </c>
      <c r="G117" s="39" t="s">
        <v>26</v>
      </c>
      <c r="H117" s="11" t="s">
        <v>12</v>
      </c>
      <c r="I117" s="33"/>
      <c r="J117" s="5" t="s">
        <v>13</v>
      </c>
      <c r="K117" s="92"/>
      <c r="L117" s="6"/>
      <c r="M117" s="6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x14ac:dyDescent="0.25">
      <c r="A118" s="161">
        <v>35</v>
      </c>
      <c r="B118" s="161">
        <v>116</v>
      </c>
      <c r="C118" s="126">
        <v>40</v>
      </c>
      <c r="D118" s="127">
        <v>9.6064814814814808E-4</v>
      </c>
      <c r="E118" s="140" t="s">
        <v>265</v>
      </c>
      <c r="F118" s="139" t="s">
        <v>53</v>
      </c>
      <c r="G118" s="139" t="s">
        <v>17</v>
      </c>
      <c r="H118" s="139" t="s">
        <v>12</v>
      </c>
      <c r="I118" s="28"/>
      <c r="J118" s="5" t="s">
        <v>13</v>
      </c>
      <c r="K118" s="28"/>
      <c r="W118" s="36"/>
      <c r="X118" s="36"/>
    </row>
    <row r="119" spans="1:24" s="95" customFormat="1" ht="18.75" customHeight="1" x14ac:dyDescent="0.25">
      <c r="A119" s="161">
        <v>34</v>
      </c>
      <c r="B119" s="161">
        <v>117</v>
      </c>
      <c r="C119" s="126">
        <v>44</v>
      </c>
      <c r="D119" s="127">
        <v>9.8958333333333342E-4</v>
      </c>
      <c r="E119" s="6" t="s">
        <v>152</v>
      </c>
      <c r="F119" s="39" t="s">
        <v>138</v>
      </c>
      <c r="G119" s="39" t="s">
        <v>17</v>
      </c>
      <c r="H119" s="39" t="s">
        <v>12</v>
      </c>
      <c r="I119" s="40"/>
      <c r="J119" s="5" t="s">
        <v>13</v>
      </c>
      <c r="K119" s="2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s="95" customFormat="1" ht="18.75" customHeight="1" x14ac:dyDescent="0.25">
      <c r="A120" s="161">
        <v>33</v>
      </c>
      <c r="B120" s="161">
        <v>118</v>
      </c>
      <c r="C120" s="126">
        <v>33</v>
      </c>
      <c r="D120" s="127">
        <v>1.0891203703703703E-3</v>
      </c>
      <c r="E120" s="49" t="s">
        <v>224</v>
      </c>
      <c r="F120" s="50" t="s">
        <v>53</v>
      </c>
      <c r="G120" s="50" t="s">
        <v>26</v>
      </c>
      <c r="H120" s="50" t="s">
        <v>87</v>
      </c>
      <c r="I120" s="51"/>
      <c r="J120" s="5" t="s">
        <v>13</v>
      </c>
      <c r="K120" s="4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94"/>
      <c r="X120" s="94"/>
    </row>
    <row r="121" spans="1:24" s="95" customFormat="1" ht="18.75" customHeight="1" x14ac:dyDescent="0.25">
      <c r="A121" s="161">
        <v>32</v>
      </c>
      <c r="B121" s="161">
        <v>119</v>
      </c>
      <c r="C121" s="126">
        <v>29</v>
      </c>
      <c r="D121" s="127">
        <v>1.0914351851851853E-3</v>
      </c>
      <c r="E121" s="61" t="s">
        <v>261</v>
      </c>
      <c r="F121" s="39" t="s">
        <v>66</v>
      </c>
      <c r="G121" s="39" t="s">
        <v>17</v>
      </c>
      <c r="H121" s="39" t="s">
        <v>12</v>
      </c>
      <c r="I121" s="61"/>
      <c r="J121" s="5" t="s">
        <v>13</v>
      </c>
      <c r="K121" s="40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94"/>
      <c r="X121" s="94"/>
    </row>
    <row r="122" spans="1:24" s="95" customFormat="1" x14ac:dyDescent="0.25">
      <c r="A122" s="161">
        <v>31</v>
      </c>
      <c r="B122" s="161">
        <v>120</v>
      </c>
      <c r="C122" s="126">
        <v>29</v>
      </c>
      <c r="D122" s="127">
        <v>1.1006944444444443E-3</v>
      </c>
      <c r="E122" s="49" t="s">
        <v>222</v>
      </c>
      <c r="F122" s="50" t="s">
        <v>53</v>
      </c>
      <c r="G122" s="50" t="s">
        <v>26</v>
      </c>
      <c r="H122" s="50" t="s">
        <v>87</v>
      </c>
      <c r="I122" s="51"/>
      <c r="J122" s="5" t="s">
        <v>13</v>
      </c>
      <c r="K122" s="28"/>
      <c r="L122" s="6"/>
      <c r="M122" s="6"/>
      <c r="N122" s="92"/>
      <c r="O122" s="92"/>
      <c r="P122" s="92"/>
      <c r="Q122" s="92"/>
      <c r="R122" s="92"/>
      <c r="S122" s="92"/>
      <c r="T122" s="92"/>
      <c r="U122" s="92"/>
      <c r="V122" s="92"/>
      <c r="W122" s="6"/>
      <c r="X122" s="6"/>
    </row>
    <row r="123" spans="1:24" ht="18.75" customHeight="1" x14ac:dyDescent="0.25">
      <c r="A123" s="161">
        <v>30</v>
      </c>
      <c r="B123" s="161">
        <v>121</v>
      </c>
      <c r="C123" s="126">
        <v>28</v>
      </c>
      <c r="D123" s="127">
        <v>1.1412037037037037E-3</v>
      </c>
      <c r="E123" s="49" t="s">
        <v>247</v>
      </c>
      <c r="F123" s="56" t="s">
        <v>53</v>
      </c>
      <c r="G123" s="56" t="s">
        <v>26</v>
      </c>
      <c r="H123" s="56" t="s">
        <v>87</v>
      </c>
      <c r="I123" s="57"/>
      <c r="J123" s="5" t="s">
        <v>13</v>
      </c>
      <c r="K123" s="57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1:24" s="95" customFormat="1" ht="18.75" customHeight="1" x14ac:dyDescent="0.25">
      <c r="A124" s="161">
        <v>29</v>
      </c>
      <c r="B124" s="161">
        <v>122</v>
      </c>
      <c r="C124" s="126">
        <v>38</v>
      </c>
      <c r="D124" s="127">
        <v>1.5150462962962962E-3</v>
      </c>
      <c r="E124" s="49" t="s">
        <v>256</v>
      </c>
      <c r="F124" s="50" t="s">
        <v>53</v>
      </c>
      <c r="G124" s="50" t="s">
        <v>26</v>
      </c>
      <c r="H124" s="50" t="s">
        <v>87</v>
      </c>
      <c r="I124" s="51"/>
      <c r="J124" s="5" t="s">
        <v>13</v>
      </c>
      <c r="K124" s="28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94"/>
      <c r="X124" s="94"/>
    </row>
    <row r="126" spans="1:24" x14ac:dyDescent="0.25">
      <c r="E126" s="60" t="s">
        <v>155</v>
      </c>
    </row>
    <row r="127" spans="1:24" x14ac:dyDescent="0.25">
      <c r="E127" s="61" t="s">
        <v>157</v>
      </c>
      <c r="G127" s="6"/>
    </row>
    <row r="128" spans="1:24" x14ac:dyDescent="0.25">
      <c r="E128" s="61" t="s">
        <v>159</v>
      </c>
      <c r="G128" s="6"/>
    </row>
    <row r="129" spans="5:8" x14ac:dyDescent="0.25">
      <c r="E129" s="61" t="s">
        <v>161</v>
      </c>
      <c r="G129" s="6"/>
    </row>
    <row r="130" spans="5:8" x14ac:dyDescent="0.25">
      <c r="E130" s="61" t="s">
        <v>162</v>
      </c>
      <c r="G130" s="6"/>
    </row>
    <row r="131" spans="5:8" x14ac:dyDescent="0.25">
      <c r="G131" s="6"/>
      <c r="H131" s="39"/>
    </row>
    <row r="132" spans="5:8" x14ac:dyDescent="0.25">
      <c r="E132" s="36" t="s">
        <v>163</v>
      </c>
      <c r="G132" s="6"/>
    </row>
    <row r="133" spans="5:8" x14ac:dyDescent="0.25">
      <c r="E133" s="6" t="s">
        <v>164</v>
      </c>
      <c r="G133" s="6"/>
      <c r="H133" s="100"/>
    </row>
    <row r="134" spans="5:8" x14ac:dyDescent="0.25">
      <c r="E134" s="6" t="s">
        <v>165</v>
      </c>
      <c r="G134" s="6"/>
      <c r="H134" s="101"/>
    </row>
    <row r="135" spans="5:8" x14ac:dyDescent="0.25">
      <c r="G135" s="6"/>
    </row>
    <row r="136" spans="5:8" x14ac:dyDescent="0.25">
      <c r="E136" s="36" t="s">
        <v>166</v>
      </c>
      <c r="G136" s="6"/>
    </row>
    <row r="137" spans="5:8" x14ac:dyDescent="0.25">
      <c r="E137" s="6" t="s">
        <v>167</v>
      </c>
      <c r="G137" s="6"/>
      <c r="H137" s="102"/>
    </row>
    <row r="138" spans="5:8" x14ac:dyDescent="0.25">
      <c r="E138" s="6" t="s">
        <v>168</v>
      </c>
      <c r="G138" s="6"/>
    </row>
    <row r="139" spans="5:8" x14ac:dyDescent="0.25">
      <c r="E139" s="6" t="s">
        <v>169</v>
      </c>
      <c r="G139" s="6"/>
    </row>
    <row r="140" spans="5:8" x14ac:dyDescent="0.25">
      <c r="E140" s="6" t="s">
        <v>170</v>
      </c>
      <c r="G140" s="6"/>
    </row>
    <row r="142" spans="5:8" x14ac:dyDescent="0.25">
      <c r="E142" s="6" t="s">
        <v>220</v>
      </c>
    </row>
  </sheetData>
  <sheetProtection password="DF1D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O218"/>
  <sheetViews>
    <sheetView showGridLines="0" zoomScale="115" zoomScaleNormal="115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F64" sqref="F64"/>
    </sheetView>
  </sheetViews>
  <sheetFormatPr defaultRowHeight="15.75" x14ac:dyDescent="0.25"/>
  <cols>
    <col min="1" max="1" width="12" style="39" customWidth="1"/>
    <col min="2" max="2" width="9.7109375" style="39" bestFit="1" customWidth="1"/>
    <col min="3" max="3" width="8.140625" style="182" bestFit="1" customWidth="1"/>
    <col min="4" max="4" width="5.5703125" style="39" bestFit="1" customWidth="1"/>
    <col min="5" max="5" width="41.85546875" style="6" customWidth="1"/>
    <col min="6" max="6" width="16.7109375" style="39" customWidth="1"/>
    <col min="7" max="7" width="34.42578125" style="61" customWidth="1"/>
    <col min="8" max="8" width="8.42578125" style="62" customWidth="1"/>
    <col min="9" max="9" width="16.140625" style="90" bestFit="1" customWidth="1"/>
    <col min="10" max="10" width="12" style="39" bestFit="1" customWidth="1"/>
    <col min="11" max="16384" width="9.140625" style="6"/>
  </cols>
  <sheetData>
    <row r="1" spans="1:15" s="11" customFormat="1" ht="23.25" x14ac:dyDescent="0.35">
      <c r="A1" s="292" t="s">
        <v>457</v>
      </c>
      <c r="B1" s="255"/>
      <c r="C1" s="256"/>
      <c r="D1" s="255"/>
      <c r="E1" s="257"/>
      <c r="F1" s="86"/>
      <c r="G1" s="86"/>
      <c r="H1" s="99"/>
      <c r="I1" s="87"/>
      <c r="J1" s="88"/>
    </row>
    <row r="2" spans="1:15" s="11" customFormat="1" x14ac:dyDescent="0.25">
      <c r="A2" s="270" t="s">
        <v>2</v>
      </c>
      <c r="B2" s="270" t="s">
        <v>1</v>
      </c>
      <c r="C2" s="325" t="s">
        <v>3</v>
      </c>
      <c r="D2" s="270" t="s">
        <v>4</v>
      </c>
      <c r="E2" s="11" t="s">
        <v>5</v>
      </c>
      <c r="F2" s="11" t="s">
        <v>6</v>
      </c>
      <c r="G2" s="11" t="s">
        <v>7</v>
      </c>
      <c r="H2" s="91" t="s">
        <v>200</v>
      </c>
      <c r="I2" s="90" t="s">
        <v>8</v>
      </c>
      <c r="J2" s="11" t="s">
        <v>9</v>
      </c>
    </row>
    <row r="3" spans="1:15" s="139" customFormat="1" x14ac:dyDescent="0.25">
      <c r="A3" s="270">
        <v>150</v>
      </c>
      <c r="B3" s="270">
        <v>1</v>
      </c>
      <c r="C3" s="274" t="s">
        <v>310</v>
      </c>
      <c r="D3" s="275">
        <v>28</v>
      </c>
      <c r="E3" s="31" t="s">
        <v>181</v>
      </c>
      <c r="F3" s="32" t="s">
        <v>16</v>
      </c>
      <c r="G3" s="32" t="s">
        <v>17</v>
      </c>
      <c r="H3" s="32" t="s">
        <v>12</v>
      </c>
      <c r="I3" s="33"/>
      <c r="J3" s="31" t="s">
        <v>13</v>
      </c>
      <c r="K3" s="11"/>
      <c r="L3" s="11"/>
      <c r="M3" s="11"/>
      <c r="N3" s="11"/>
      <c r="O3" s="11"/>
    </row>
    <row r="4" spans="1:15" s="11" customFormat="1" x14ac:dyDescent="0.25">
      <c r="A4" s="270">
        <v>149</v>
      </c>
      <c r="B4" s="270">
        <v>2</v>
      </c>
      <c r="C4" s="276" t="s">
        <v>343</v>
      </c>
      <c r="D4" s="277">
        <v>28</v>
      </c>
      <c r="E4" s="36" t="s">
        <v>27</v>
      </c>
      <c r="F4" s="11" t="s">
        <v>28</v>
      </c>
      <c r="G4" s="11" t="s">
        <v>24</v>
      </c>
      <c r="H4" s="11" t="s">
        <v>12</v>
      </c>
      <c r="I4" s="12" t="str">
        <f>F4</f>
        <v>JUNIOR</v>
      </c>
      <c r="J4" s="36" t="s">
        <v>13</v>
      </c>
    </row>
    <row r="5" spans="1:15" s="139" customFormat="1" x14ac:dyDescent="0.25">
      <c r="A5" s="270">
        <v>148</v>
      </c>
      <c r="B5" s="270">
        <v>3</v>
      </c>
      <c r="C5" s="274" t="s">
        <v>344</v>
      </c>
      <c r="D5" s="275">
        <v>29</v>
      </c>
      <c r="E5" s="31" t="s">
        <v>25</v>
      </c>
      <c r="F5" s="32" t="s">
        <v>11</v>
      </c>
      <c r="G5" s="32" t="s">
        <v>24</v>
      </c>
      <c r="H5" s="32" t="s">
        <v>12</v>
      </c>
      <c r="I5" s="33" t="str">
        <f>F5</f>
        <v>SENIOR</v>
      </c>
      <c r="J5" s="31" t="s">
        <v>13</v>
      </c>
      <c r="L5" s="11"/>
      <c r="M5" s="11"/>
      <c r="N5" s="11"/>
      <c r="O5" s="11"/>
    </row>
    <row r="6" spans="1:15" s="11" customFormat="1" x14ac:dyDescent="0.25">
      <c r="A6" s="270">
        <v>147</v>
      </c>
      <c r="B6" s="270">
        <v>4</v>
      </c>
      <c r="C6" s="274" t="s">
        <v>315</v>
      </c>
      <c r="D6" s="275">
        <v>27</v>
      </c>
      <c r="E6" s="31" t="s">
        <v>72</v>
      </c>
      <c r="F6" s="32" t="s">
        <v>73</v>
      </c>
      <c r="G6" s="32" t="s">
        <v>17</v>
      </c>
      <c r="H6" s="32" t="s">
        <v>12</v>
      </c>
      <c r="I6" s="12" t="str">
        <f>F6</f>
        <v>MASTER F</v>
      </c>
      <c r="J6" s="31" t="s">
        <v>13</v>
      </c>
    </row>
    <row r="7" spans="1:15" s="11" customFormat="1" x14ac:dyDescent="0.25">
      <c r="A7" s="270">
        <v>146</v>
      </c>
      <c r="B7" s="270">
        <v>5</v>
      </c>
      <c r="C7" s="274" t="s">
        <v>326</v>
      </c>
      <c r="D7" s="275">
        <v>29</v>
      </c>
      <c r="E7" s="31" t="s">
        <v>185</v>
      </c>
      <c r="F7" s="32" t="s">
        <v>39</v>
      </c>
      <c r="G7" s="32" t="s">
        <v>19</v>
      </c>
      <c r="H7" s="32" t="s">
        <v>12</v>
      </c>
      <c r="I7" s="12" t="str">
        <f>F7</f>
        <v>MASTER D</v>
      </c>
      <c r="J7" s="31" t="s">
        <v>13</v>
      </c>
    </row>
    <row r="8" spans="1:15" s="50" customFormat="1" x14ac:dyDescent="0.25">
      <c r="A8" s="270">
        <v>145</v>
      </c>
      <c r="B8" s="270">
        <v>6</v>
      </c>
      <c r="C8" s="274" t="s">
        <v>278</v>
      </c>
      <c r="D8" s="275">
        <v>26</v>
      </c>
      <c r="E8" s="36" t="s">
        <v>232</v>
      </c>
      <c r="F8" s="11" t="s">
        <v>30</v>
      </c>
      <c r="G8" s="32" t="s">
        <v>17</v>
      </c>
      <c r="H8" s="32" t="s">
        <v>12</v>
      </c>
      <c r="I8" s="33"/>
      <c r="J8" s="31" t="s">
        <v>13</v>
      </c>
      <c r="K8" s="11"/>
      <c r="L8" s="11"/>
      <c r="M8" s="11"/>
      <c r="N8" s="11"/>
      <c r="O8" s="11"/>
    </row>
    <row r="9" spans="1:15" s="11" customFormat="1" x14ac:dyDescent="0.25">
      <c r="A9" s="270">
        <v>144</v>
      </c>
      <c r="B9" s="270">
        <v>7</v>
      </c>
      <c r="C9" s="274" t="s">
        <v>337</v>
      </c>
      <c r="D9" s="275">
        <v>26</v>
      </c>
      <c r="E9" s="31" t="s">
        <v>231</v>
      </c>
      <c r="F9" s="32" t="s">
        <v>66</v>
      </c>
      <c r="G9" s="32" t="s">
        <v>19</v>
      </c>
      <c r="H9" s="32" t="s">
        <v>12</v>
      </c>
      <c r="I9" s="12" t="str">
        <f>F9</f>
        <v>INFANTO JR</v>
      </c>
      <c r="J9" s="5" t="s">
        <v>13</v>
      </c>
      <c r="K9" s="6"/>
      <c r="L9" s="6"/>
      <c r="M9" s="6"/>
      <c r="N9" s="6"/>
      <c r="O9" s="6"/>
    </row>
    <row r="10" spans="1:15" s="11" customFormat="1" x14ac:dyDescent="0.25">
      <c r="A10" s="270">
        <v>143</v>
      </c>
      <c r="B10" s="270">
        <v>8</v>
      </c>
      <c r="C10" s="278" t="s">
        <v>327</v>
      </c>
      <c r="D10" s="279">
        <v>25</v>
      </c>
      <c r="E10" s="5" t="s">
        <v>76</v>
      </c>
      <c r="F10" s="27" t="s">
        <v>11</v>
      </c>
      <c r="G10" s="27" t="s">
        <v>19</v>
      </c>
      <c r="H10" s="27" t="s">
        <v>12</v>
      </c>
      <c r="I10" s="28"/>
      <c r="J10" s="5" t="s">
        <v>13</v>
      </c>
    </row>
    <row r="11" spans="1:15" s="11" customFormat="1" x14ac:dyDescent="0.25">
      <c r="A11" s="270">
        <v>142</v>
      </c>
      <c r="B11" s="270">
        <v>9</v>
      </c>
      <c r="C11" s="274" t="s">
        <v>305</v>
      </c>
      <c r="D11" s="275">
        <v>15</v>
      </c>
      <c r="E11" s="31" t="s">
        <v>79</v>
      </c>
      <c r="F11" s="32" t="s">
        <v>42</v>
      </c>
      <c r="G11" s="32" t="s">
        <v>14</v>
      </c>
      <c r="H11" s="32" t="s">
        <v>12</v>
      </c>
      <c r="I11" s="33"/>
      <c r="J11" s="31"/>
      <c r="K11" s="6"/>
      <c r="L11" s="139"/>
      <c r="M11" s="139"/>
      <c r="N11" s="139"/>
      <c r="O11" s="139"/>
    </row>
    <row r="12" spans="1:15" s="11" customFormat="1" x14ac:dyDescent="0.25">
      <c r="A12" s="271">
        <v>141</v>
      </c>
      <c r="B12" s="271">
        <v>10</v>
      </c>
      <c r="C12" s="278" t="s">
        <v>319</v>
      </c>
      <c r="D12" s="279">
        <v>30</v>
      </c>
      <c r="E12" s="5" t="s">
        <v>41</v>
      </c>
      <c r="F12" s="27" t="s">
        <v>42</v>
      </c>
      <c r="G12" s="27" t="s">
        <v>37</v>
      </c>
      <c r="H12" s="27" t="s">
        <v>12</v>
      </c>
      <c r="I12" s="40" t="str">
        <f>F12</f>
        <v>MASTER A</v>
      </c>
      <c r="J12" s="5" t="s">
        <v>13</v>
      </c>
    </row>
    <row r="13" spans="1:15" s="11" customFormat="1" x14ac:dyDescent="0.25">
      <c r="A13" s="271">
        <v>140</v>
      </c>
      <c r="B13" s="271">
        <v>11</v>
      </c>
      <c r="C13" s="274" t="s">
        <v>279</v>
      </c>
      <c r="D13" s="275">
        <v>23</v>
      </c>
      <c r="E13" s="31" t="s">
        <v>273</v>
      </c>
      <c r="F13" s="32"/>
      <c r="G13" s="32" t="s">
        <v>274</v>
      </c>
      <c r="H13" s="32" t="s">
        <v>12</v>
      </c>
      <c r="I13" s="33"/>
      <c r="J13" s="5" t="s">
        <v>275</v>
      </c>
      <c r="K13" s="139"/>
    </row>
    <row r="14" spans="1:15" x14ac:dyDescent="0.25">
      <c r="A14" s="271">
        <v>139</v>
      </c>
      <c r="B14" s="271">
        <v>12</v>
      </c>
      <c r="C14" s="278" t="s">
        <v>317</v>
      </c>
      <c r="D14" s="279">
        <v>24</v>
      </c>
      <c r="E14" s="41" t="s">
        <v>67</v>
      </c>
      <c r="F14" s="27" t="s">
        <v>16</v>
      </c>
      <c r="G14" s="27" t="s">
        <v>17</v>
      </c>
      <c r="H14" s="27" t="s">
        <v>12</v>
      </c>
      <c r="I14" s="28"/>
      <c r="J14" s="5" t="s">
        <v>13</v>
      </c>
      <c r="K14" s="139"/>
      <c r="L14" s="11"/>
      <c r="M14" s="11"/>
      <c r="N14" s="11"/>
      <c r="O14" s="11"/>
    </row>
    <row r="15" spans="1:15" s="11" customFormat="1" ht="15.75" customHeight="1" x14ac:dyDescent="0.25">
      <c r="A15" s="271">
        <v>138</v>
      </c>
      <c r="B15" s="271">
        <v>13</v>
      </c>
      <c r="C15" s="278" t="s">
        <v>280</v>
      </c>
      <c r="D15" s="279">
        <v>21</v>
      </c>
      <c r="E15" s="5" t="s">
        <v>68</v>
      </c>
      <c r="F15" s="27" t="s">
        <v>16</v>
      </c>
      <c r="G15" s="27" t="s">
        <v>17</v>
      </c>
      <c r="H15" s="27" t="s">
        <v>12</v>
      </c>
      <c r="I15" s="28"/>
      <c r="J15" s="5" t="s">
        <v>13</v>
      </c>
    </row>
    <row r="16" spans="1:15" s="11" customFormat="1" ht="15.75" customHeight="1" x14ac:dyDescent="0.25">
      <c r="A16" s="270">
        <v>137</v>
      </c>
      <c r="B16" s="270">
        <v>14</v>
      </c>
      <c r="C16" s="274" t="s">
        <v>313</v>
      </c>
      <c r="D16" s="275">
        <v>26</v>
      </c>
      <c r="E16" s="31" t="s">
        <v>77</v>
      </c>
      <c r="F16" s="11" t="s">
        <v>53</v>
      </c>
      <c r="G16" s="32" t="s">
        <v>26</v>
      </c>
      <c r="H16" s="32" t="s">
        <v>12</v>
      </c>
      <c r="I16" s="33" t="str">
        <f>F16</f>
        <v>UNIVERSITÁRIO</v>
      </c>
      <c r="J16" s="31" t="s">
        <v>13</v>
      </c>
      <c r="K16" s="6"/>
      <c r="L16" s="6"/>
      <c r="M16" s="6"/>
      <c r="N16" s="6"/>
      <c r="O16" s="6"/>
    </row>
    <row r="17" spans="1:15" s="11" customFormat="1" ht="15.75" customHeight="1" x14ac:dyDescent="0.25">
      <c r="A17" s="271">
        <v>136</v>
      </c>
      <c r="B17" s="271">
        <v>15</v>
      </c>
      <c r="C17" s="278" t="s">
        <v>345</v>
      </c>
      <c r="D17" s="279">
        <v>30</v>
      </c>
      <c r="E17" s="5" t="s">
        <v>46</v>
      </c>
      <c r="F17" s="27" t="s">
        <v>16</v>
      </c>
      <c r="G17" s="27" t="s">
        <v>17</v>
      </c>
      <c r="H17" s="27" t="s">
        <v>12</v>
      </c>
      <c r="I17" s="28"/>
      <c r="J17" s="5" t="s">
        <v>13</v>
      </c>
    </row>
    <row r="18" spans="1:15" s="11" customFormat="1" ht="15.75" customHeight="1" x14ac:dyDescent="0.25">
      <c r="A18" s="271">
        <v>135</v>
      </c>
      <c r="B18" s="271">
        <v>16</v>
      </c>
      <c r="C18" s="278" t="s">
        <v>349</v>
      </c>
      <c r="D18" s="279">
        <v>25</v>
      </c>
      <c r="E18" s="5" t="s">
        <v>50</v>
      </c>
      <c r="F18" s="27" t="s">
        <v>16</v>
      </c>
      <c r="G18" s="27" t="s">
        <v>17</v>
      </c>
      <c r="H18" s="27" t="s">
        <v>12</v>
      </c>
      <c r="I18" s="28"/>
      <c r="J18" s="5" t="s">
        <v>13</v>
      </c>
    </row>
    <row r="19" spans="1:15" s="11" customFormat="1" ht="14.25" customHeight="1" x14ac:dyDescent="0.25">
      <c r="A19" s="271">
        <v>134</v>
      </c>
      <c r="B19" s="271">
        <v>17</v>
      </c>
      <c r="C19" s="278" t="s">
        <v>348</v>
      </c>
      <c r="D19" s="279">
        <v>33</v>
      </c>
      <c r="E19" s="5" t="s">
        <v>92</v>
      </c>
      <c r="F19" s="27" t="s">
        <v>11</v>
      </c>
      <c r="G19" s="27" t="s">
        <v>17</v>
      </c>
      <c r="H19" s="27" t="s">
        <v>12</v>
      </c>
      <c r="I19" s="28"/>
      <c r="J19" s="5" t="s">
        <v>13</v>
      </c>
      <c r="K19" s="6"/>
      <c r="L19" s="92"/>
      <c r="M19" s="92"/>
      <c r="N19" s="92"/>
      <c r="O19" s="92"/>
    </row>
    <row r="20" spans="1:15" x14ac:dyDescent="0.25">
      <c r="A20" s="270">
        <v>133</v>
      </c>
      <c r="B20" s="270">
        <v>18</v>
      </c>
      <c r="C20" s="278" t="s">
        <v>282</v>
      </c>
      <c r="D20" s="279">
        <v>29</v>
      </c>
      <c r="E20" s="6" t="s">
        <v>71</v>
      </c>
      <c r="F20" s="39" t="s">
        <v>53</v>
      </c>
      <c r="G20" s="39" t="s">
        <v>26</v>
      </c>
      <c r="H20" s="39" t="s">
        <v>12</v>
      </c>
      <c r="I20" s="40"/>
      <c r="J20" s="5" t="s">
        <v>13</v>
      </c>
      <c r="K20" s="95"/>
      <c r="L20" s="11"/>
      <c r="M20" s="11"/>
      <c r="N20" s="11"/>
      <c r="O20" s="11"/>
    </row>
    <row r="21" spans="1:15" s="11" customFormat="1" ht="14.25" customHeight="1" x14ac:dyDescent="0.25">
      <c r="A21" s="271">
        <v>132</v>
      </c>
      <c r="B21" s="271">
        <v>19</v>
      </c>
      <c r="C21" s="278" t="s">
        <v>281</v>
      </c>
      <c r="D21" s="279">
        <v>31</v>
      </c>
      <c r="E21" s="148" t="s">
        <v>262</v>
      </c>
      <c r="F21" s="27" t="s">
        <v>53</v>
      </c>
      <c r="G21" s="27" t="s">
        <v>26</v>
      </c>
      <c r="H21" s="27" t="s">
        <v>12</v>
      </c>
      <c r="I21" s="28"/>
      <c r="J21" s="5" t="s">
        <v>13</v>
      </c>
      <c r="K21" s="92"/>
      <c r="L21" s="6"/>
      <c r="M21" s="6"/>
      <c r="N21" s="6"/>
      <c r="O21" s="6"/>
    </row>
    <row r="22" spans="1:15" s="11" customFormat="1" ht="14.25" customHeight="1" x14ac:dyDescent="0.25">
      <c r="A22" s="271">
        <v>131</v>
      </c>
      <c r="B22" s="271">
        <v>20</v>
      </c>
      <c r="C22" s="278" t="s">
        <v>308</v>
      </c>
      <c r="D22" s="279">
        <v>26</v>
      </c>
      <c r="E22" s="5" t="s">
        <v>23</v>
      </c>
      <c r="F22" s="27" t="s">
        <v>16</v>
      </c>
      <c r="G22" s="27" t="s">
        <v>17</v>
      </c>
      <c r="H22" s="27" t="s">
        <v>12</v>
      </c>
      <c r="I22" s="28"/>
      <c r="J22" s="5" t="s">
        <v>13</v>
      </c>
      <c r="K22" s="93"/>
    </row>
    <row r="23" spans="1:15" ht="16.5" customHeight="1" x14ac:dyDescent="0.25">
      <c r="A23" s="271">
        <v>130</v>
      </c>
      <c r="B23" s="271">
        <v>21</v>
      </c>
      <c r="C23" s="278" t="s">
        <v>331</v>
      </c>
      <c r="D23" s="279">
        <v>24</v>
      </c>
      <c r="E23" s="5" t="s">
        <v>330</v>
      </c>
      <c r="F23" s="27" t="s">
        <v>16</v>
      </c>
      <c r="G23" s="27" t="s">
        <v>19</v>
      </c>
      <c r="H23" s="27" t="s">
        <v>12</v>
      </c>
      <c r="I23" s="28"/>
      <c r="J23" s="5" t="s">
        <v>13</v>
      </c>
      <c r="K23" s="5"/>
      <c r="L23" s="11"/>
      <c r="M23" s="11"/>
      <c r="N23" s="11"/>
      <c r="O23" s="11"/>
    </row>
    <row r="24" spans="1:15" s="92" customFormat="1" x14ac:dyDescent="0.25">
      <c r="A24" s="270">
        <v>129</v>
      </c>
      <c r="B24" s="270">
        <v>22</v>
      </c>
      <c r="C24" s="276" t="s">
        <v>347</v>
      </c>
      <c r="D24" s="277">
        <v>31</v>
      </c>
      <c r="E24" s="36" t="s">
        <v>346</v>
      </c>
      <c r="F24" s="11"/>
      <c r="G24" s="32" t="s">
        <v>274</v>
      </c>
      <c r="H24" s="11" t="s">
        <v>12</v>
      </c>
      <c r="I24" s="12"/>
      <c r="J24" s="31" t="s">
        <v>13</v>
      </c>
      <c r="K24" s="11"/>
      <c r="L24" s="11"/>
      <c r="M24" s="11"/>
      <c r="N24" s="11"/>
      <c r="O24" s="11"/>
    </row>
    <row r="25" spans="1:15" s="92" customFormat="1" ht="15.75" customHeight="1" x14ac:dyDescent="0.25">
      <c r="A25" s="271">
        <v>128</v>
      </c>
      <c r="B25" s="271">
        <v>23</v>
      </c>
      <c r="C25" s="278" t="s">
        <v>328</v>
      </c>
      <c r="D25" s="279">
        <v>24</v>
      </c>
      <c r="E25" s="5" t="s">
        <v>98</v>
      </c>
      <c r="F25" s="27" t="s">
        <v>16</v>
      </c>
      <c r="G25" s="27" t="s">
        <v>19</v>
      </c>
      <c r="H25" s="27" t="s">
        <v>12</v>
      </c>
      <c r="I25" s="28"/>
      <c r="J25" s="5" t="s">
        <v>13</v>
      </c>
      <c r="K25" s="11"/>
      <c r="L25" s="11"/>
      <c r="M25" s="11"/>
      <c r="N25" s="11"/>
      <c r="O25" s="11"/>
    </row>
    <row r="26" spans="1:15" s="139" customFormat="1" ht="15.75" customHeight="1" x14ac:dyDescent="0.25">
      <c r="A26" s="271">
        <v>127</v>
      </c>
      <c r="B26" s="271">
        <v>24</v>
      </c>
      <c r="C26" s="278" t="s">
        <v>283</v>
      </c>
      <c r="D26" s="279">
        <v>28</v>
      </c>
      <c r="E26" s="5" t="s">
        <v>109</v>
      </c>
      <c r="F26" s="27" t="s">
        <v>66</v>
      </c>
      <c r="G26" s="27" t="s">
        <v>17</v>
      </c>
      <c r="H26" s="27" t="s">
        <v>12</v>
      </c>
      <c r="I26" s="28"/>
      <c r="J26" s="5" t="s">
        <v>13</v>
      </c>
      <c r="K26" s="11"/>
      <c r="L26" s="11"/>
      <c r="M26" s="11"/>
      <c r="N26" s="11"/>
      <c r="O26" s="11"/>
    </row>
    <row r="27" spans="1:15" s="11" customFormat="1" x14ac:dyDescent="0.25">
      <c r="A27" s="271">
        <v>126</v>
      </c>
      <c r="B27" s="271">
        <v>25</v>
      </c>
      <c r="C27" s="278" t="s">
        <v>332</v>
      </c>
      <c r="D27" s="279">
        <v>26</v>
      </c>
      <c r="E27" s="5" t="s">
        <v>61</v>
      </c>
      <c r="F27" s="27" t="s">
        <v>30</v>
      </c>
      <c r="G27" s="27" t="s">
        <v>19</v>
      </c>
      <c r="H27" s="27" t="s">
        <v>12</v>
      </c>
      <c r="I27" s="28" t="str">
        <f>F27</f>
        <v>MASTER B</v>
      </c>
      <c r="J27" s="5" t="s">
        <v>13</v>
      </c>
      <c r="L27" s="5"/>
      <c r="M27" s="5"/>
      <c r="N27" s="5"/>
      <c r="O27" s="5"/>
    </row>
    <row r="28" spans="1:15" s="11" customFormat="1" x14ac:dyDescent="0.25">
      <c r="A28" s="270">
        <v>125</v>
      </c>
      <c r="B28" s="270">
        <v>26</v>
      </c>
      <c r="C28" s="278" t="s">
        <v>284</v>
      </c>
      <c r="D28" s="279">
        <v>24</v>
      </c>
      <c r="E28" s="5" t="s">
        <v>249</v>
      </c>
      <c r="F28" s="39" t="s">
        <v>53</v>
      </c>
      <c r="G28" s="39" t="s">
        <v>26</v>
      </c>
      <c r="H28" s="39" t="s">
        <v>12</v>
      </c>
      <c r="I28" s="28"/>
      <c r="J28" s="5" t="s">
        <v>13</v>
      </c>
      <c r="K28" s="93"/>
      <c r="L28" s="92"/>
      <c r="M28" s="92"/>
      <c r="N28" s="92"/>
      <c r="O28" s="92"/>
    </row>
    <row r="29" spans="1:15" x14ac:dyDescent="0.25">
      <c r="A29" s="271">
        <v>124</v>
      </c>
      <c r="B29" s="271">
        <v>27</v>
      </c>
      <c r="C29" s="278" t="s">
        <v>309</v>
      </c>
      <c r="D29" s="279">
        <v>23</v>
      </c>
      <c r="E29" s="5" t="s">
        <v>83</v>
      </c>
      <c r="F29" s="27" t="s">
        <v>39</v>
      </c>
      <c r="G29" s="27" t="s">
        <v>17</v>
      </c>
      <c r="H29" s="27" t="s">
        <v>12</v>
      </c>
      <c r="I29" s="28"/>
      <c r="J29" s="5" t="s">
        <v>13</v>
      </c>
      <c r="K29" s="93"/>
      <c r="L29" s="11"/>
      <c r="M29" s="11"/>
      <c r="N29" s="11"/>
      <c r="O29" s="11"/>
    </row>
    <row r="30" spans="1:15" x14ac:dyDescent="0.25">
      <c r="A30" s="270">
        <v>123</v>
      </c>
      <c r="B30" s="270">
        <v>28</v>
      </c>
      <c r="C30" s="278" t="s">
        <v>342</v>
      </c>
      <c r="D30" s="279">
        <v>26</v>
      </c>
      <c r="E30" s="6" t="s">
        <v>190</v>
      </c>
      <c r="F30" s="39" t="s">
        <v>63</v>
      </c>
      <c r="G30" s="39" t="s">
        <v>22</v>
      </c>
      <c r="H30" s="39" t="s">
        <v>12</v>
      </c>
      <c r="I30" s="40"/>
      <c r="J30" s="5" t="s">
        <v>13</v>
      </c>
      <c r="K30" s="11"/>
    </row>
    <row r="31" spans="1:15" s="134" customFormat="1" x14ac:dyDescent="0.25">
      <c r="A31" s="271">
        <v>122</v>
      </c>
      <c r="B31" s="271">
        <v>29</v>
      </c>
      <c r="C31" s="278" t="s">
        <v>329</v>
      </c>
      <c r="D31" s="279">
        <v>24</v>
      </c>
      <c r="E31" s="5" t="s">
        <v>82</v>
      </c>
      <c r="F31" s="27" t="s">
        <v>73</v>
      </c>
      <c r="G31" s="27" t="s">
        <v>19</v>
      </c>
      <c r="H31" s="27" t="s">
        <v>12</v>
      </c>
      <c r="I31" s="28"/>
      <c r="J31" s="5" t="s">
        <v>13</v>
      </c>
      <c r="K31" s="11"/>
      <c r="L31" s="6"/>
      <c r="M31" s="6"/>
      <c r="N31" s="6"/>
      <c r="O31" s="6"/>
    </row>
    <row r="32" spans="1:15" s="5" customFormat="1" x14ac:dyDescent="0.25">
      <c r="A32" s="270">
        <v>121</v>
      </c>
      <c r="B32" s="270">
        <v>30</v>
      </c>
      <c r="C32" s="280" t="s">
        <v>318</v>
      </c>
      <c r="D32" s="281">
        <v>37</v>
      </c>
      <c r="E32" s="49" t="s">
        <v>271</v>
      </c>
      <c r="F32" s="50" t="s">
        <v>53</v>
      </c>
      <c r="G32" s="50" t="s">
        <v>26</v>
      </c>
      <c r="H32" s="50" t="s">
        <v>87</v>
      </c>
      <c r="I32" s="51" t="str">
        <f>F32</f>
        <v>UNIVERSITÁRIO</v>
      </c>
      <c r="J32" s="55" t="s">
        <v>13</v>
      </c>
      <c r="K32" s="6"/>
      <c r="L32" s="93"/>
      <c r="M32" s="93"/>
      <c r="N32" s="93"/>
      <c r="O32" s="93"/>
    </row>
    <row r="33" spans="1:15" x14ac:dyDescent="0.25">
      <c r="A33" s="271">
        <v>120</v>
      </c>
      <c r="B33" s="271">
        <v>31</v>
      </c>
      <c r="C33" s="278" t="s">
        <v>340</v>
      </c>
      <c r="D33" s="279">
        <v>22</v>
      </c>
      <c r="E33" s="5" t="s">
        <v>105</v>
      </c>
      <c r="F33" s="27" t="s">
        <v>73</v>
      </c>
      <c r="G33" s="27" t="s">
        <v>19</v>
      </c>
      <c r="H33" s="27" t="s">
        <v>12</v>
      </c>
      <c r="I33" s="28"/>
      <c r="J33" s="5" t="s">
        <v>13</v>
      </c>
      <c r="K33" s="11"/>
      <c r="L33" s="11"/>
      <c r="M33" s="11"/>
      <c r="N33" s="11"/>
      <c r="O33" s="11"/>
    </row>
    <row r="34" spans="1:15" x14ac:dyDescent="0.25">
      <c r="A34" s="270">
        <v>119</v>
      </c>
      <c r="B34" s="270">
        <v>32</v>
      </c>
      <c r="C34" s="278" t="s">
        <v>285</v>
      </c>
      <c r="D34" s="279">
        <v>29</v>
      </c>
      <c r="E34" s="5" t="s">
        <v>228</v>
      </c>
      <c r="F34" s="39" t="s">
        <v>53</v>
      </c>
      <c r="G34" s="27" t="s">
        <v>26</v>
      </c>
      <c r="H34" s="27" t="s">
        <v>12</v>
      </c>
      <c r="I34" s="33"/>
      <c r="J34" s="5" t="s">
        <v>13</v>
      </c>
      <c r="L34" s="11"/>
      <c r="M34" s="11"/>
      <c r="N34" s="11"/>
      <c r="O34" s="11"/>
    </row>
    <row r="35" spans="1:15" x14ac:dyDescent="0.25">
      <c r="A35" s="270">
        <v>118</v>
      </c>
      <c r="B35" s="270">
        <v>33</v>
      </c>
      <c r="C35" s="282" t="s">
        <v>325</v>
      </c>
      <c r="D35" s="283">
        <v>36</v>
      </c>
      <c r="E35" s="140" t="s">
        <v>323</v>
      </c>
      <c r="F35" s="259" t="s">
        <v>16</v>
      </c>
      <c r="G35" s="139" t="s">
        <v>324</v>
      </c>
      <c r="H35" s="139" t="s">
        <v>87</v>
      </c>
      <c r="I35" s="130"/>
      <c r="J35" s="31" t="s">
        <v>13</v>
      </c>
      <c r="K35" s="134"/>
    </row>
    <row r="36" spans="1:15" s="11" customFormat="1" x14ac:dyDescent="0.25">
      <c r="A36" s="271">
        <v>117</v>
      </c>
      <c r="B36" s="271">
        <v>34</v>
      </c>
      <c r="C36" s="278" t="s">
        <v>286</v>
      </c>
      <c r="D36" s="279">
        <v>24</v>
      </c>
      <c r="E36" s="5" t="s">
        <v>104</v>
      </c>
      <c r="F36" s="39" t="s">
        <v>53</v>
      </c>
      <c r="G36" s="27" t="s">
        <v>26</v>
      </c>
      <c r="H36" s="27" t="s">
        <v>12</v>
      </c>
      <c r="I36" s="28"/>
      <c r="J36" s="5" t="s">
        <v>13</v>
      </c>
      <c r="K36" s="93"/>
    </row>
    <row r="37" spans="1:15" s="11" customFormat="1" ht="15.75" customHeight="1" x14ac:dyDescent="0.25">
      <c r="A37" s="271">
        <v>116</v>
      </c>
      <c r="B37" s="271">
        <v>35</v>
      </c>
      <c r="C37" s="284" t="s">
        <v>316</v>
      </c>
      <c r="D37" s="285">
        <v>24</v>
      </c>
      <c r="E37" s="49" t="s">
        <v>122</v>
      </c>
      <c r="F37" s="50" t="s">
        <v>11</v>
      </c>
      <c r="G37" s="50" t="s">
        <v>17</v>
      </c>
      <c r="H37" s="50" t="s">
        <v>87</v>
      </c>
      <c r="I37" s="51"/>
      <c r="J37" s="49" t="s">
        <v>13</v>
      </c>
      <c r="K37" s="94"/>
    </row>
    <row r="38" spans="1:15" s="11" customFormat="1" ht="16.5" customHeight="1" x14ac:dyDescent="0.25">
      <c r="A38" s="270">
        <v>115</v>
      </c>
      <c r="B38" s="270">
        <v>36</v>
      </c>
      <c r="C38" s="278" t="s">
        <v>287</v>
      </c>
      <c r="D38" s="279">
        <v>31</v>
      </c>
      <c r="E38" s="5" t="s">
        <v>186</v>
      </c>
      <c r="F38" s="27" t="s">
        <v>16</v>
      </c>
      <c r="G38" s="39" t="s">
        <v>17</v>
      </c>
      <c r="H38" s="39" t="s">
        <v>12</v>
      </c>
      <c r="I38" s="40"/>
      <c r="J38" s="5" t="s">
        <v>13</v>
      </c>
      <c r="K38" s="93"/>
      <c r="L38" s="139"/>
      <c r="M38" s="139"/>
      <c r="N38" s="139"/>
      <c r="O38" s="139"/>
    </row>
    <row r="39" spans="1:15" s="11" customFormat="1" ht="15.75" customHeight="1" x14ac:dyDescent="0.25">
      <c r="A39" s="271">
        <v>114</v>
      </c>
      <c r="B39" s="271">
        <v>37</v>
      </c>
      <c r="C39" s="278" t="s">
        <v>459</v>
      </c>
      <c r="D39" s="279">
        <v>31</v>
      </c>
      <c r="E39" s="5" t="s">
        <v>206</v>
      </c>
      <c r="F39" s="39" t="s">
        <v>66</v>
      </c>
      <c r="G39" s="39" t="s">
        <v>17</v>
      </c>
      <c r="H39" s="39" t="s">
        <v>12</v>
      </c>
      <c r="I39" s="40"/>
      <c r="J39" s="5" t="s">
        <v>13</v>
      </c>
      <c r="K39" s="6"/>
    </row>
    <row r="40" spans="1:15" s="11" customFormat="1" ht="15.75" customHeight="1" x14ac:dyDescent="0.25">
      <c r="A40" s="270">
        <v>113</v>
      </c>
      <c r="B40" s="270">
        <v>38</v>
      </c>
      <c r="C40" s="274" t="s">
        <v>334</v>
      </c>
      <c r="D40" s="275">
        <v>22</v>
      </c>
      <c r="E40" s="31" t="s">
        <v>100</v>
      </c>
      <c r="F40" s="32" t="s">
        <v>101</v>
      </c>
      <c r="G40" s="32" t="s">
        <v>19</v>
      </c>
      <c r="H40" s="32" t="s">
        <v>12</v>
      </c>
      <c r="I40" s="12" t="str">
        <f>F40</f>
        <v>MASTER G</v>
      </c>
      <c r="J40" s="31" t="s">
        <v>13</v>
      </c>
      <c r="K40" s="92"/>
    </row>
    <row r="41" spans="1:15" s="11" customFormat="1" ht="15.75" customHeight="1" x14ac:dyDescent="0.25">
      <c r="A41" s="270">
        <v>112</v>
      </c>
      <c r="B41" s="270">
        <v>39</v>
      </c>
      <c r="C41" s="274" t="s">
        <v>333</v>
      </c>
      <c r="D41" s="275">
        <v>21</v>
      </c>
      <c r="E41" s="31" t="s">
        <v>106</v>
      </c>
      <c r="F41" s="32" t="s">
        <v>63</v>
      </c>
      <c r="G41" s="32" t="s">
        <v>19</v>
      </c>
      <c r="H41" s="32" t="s">
        <v>12</v>
      </c>
      <c r="I41" s="33" t="str">
        <f>F41</f>
        <v>MASTER E</v>
      </c>
      <c r="J41" s="31" t="s">
        <v>13</v>
      </c>
    </row>
    <row r="42" spans="1:15" s="11" customFormat="1" ht="15.75" customHeight="1" x14ac:dyDescent="0.25">
      <c r="A42" s="270">
        <v>111</v>
      </c>
      <c r="B42" s="270">
        <v>40</v>
      </c>
      <c r="C42" s="278" t="s">
        <v>339</v>
      </c>
      <c r="D42" s="279">
        <v>24</v>
      </c>
      <c r="E42" s="5" t="s">
        <v>338</v>
      </c>
      <c r="F42" s="27" t="s">
        <v>73</v>
      </c>
      <c r="G42" s="27" t="s">
        <v>19</v>
      </c>
      <c r="H42" s="27" t="s">
        <v>12</v>
      </c>
      <c r="I42" s="28"/>
      <c r="J42" s="5" t="s">
        <v>13</v>
      </c>
      <c r="K42" s="6"/>
      <c r="L42" s="6"/>
      <c r="M42" s="6"/>
      <c r="N42" s="6"/>
      <c r="O42" s="6"/>
    </row>
    <row r="43" spans="1:15" s="11" customFormat="1" ht="15.75" customHeight="1" x14ac:dyDescent="0.25">
      <c r="A43" s="271">
        <v>110</v>
      </c>
      <c r="B43" s="271">
        <v>41</v>
      </c>
      <c r="C43" s="276" t="s">
        <v>289</v>
      </c>
      <c r="D43" s="277">
        <v>30</v>
      </c>
      <c r="E43" s="36" t="s">
        <v>288</v>
      </c>
      <c r="F43" s="11" t="s">
        <v>53</v>
      </c>
      <c r="G43" s="32" t="s">
        <v>274</v>
      </c>
      <c r="H43" s="11" t="s">
        <v>12</v>
      </c>
      <c r="I43" s="12"/>
      <c r="J43" s="31" t="s">
        <v>13</v>
      </c>
    </row>
    <row r="44" spans="1:15" s="11" customFormat="1" x14ac:dyDescent="0.25">
      <c r="A44" s="271">
        <v>109</v>
      </c>
      <c r="B44" s="271">
        <v>42</v>
      </c>
      <c r="C44" s="278" t="s">
        <v>322</v>
      </c>
      <c r="D44" s="279">
        <v>22</v>
      </c>
      <c r="E44" s="5" t="s">
        <v>320</v>
      </c>
      <c r="F44" s="27" t="s">
        <v>16</v>
      </c>
      <c r="G44" s="27" t="s">
        <v>321</v>
      </c>
      <c r="H44" s="27" t="s">
        <v>12</v>
      </c>
      <c r="I44" s="28"/>
      <c r="J44" s="5" t="s">
        <v>275</v>
      </c>
      <c r="K44" s="6"/>
    </row>
    <row r="45" spans="1:15" s="11" customFormat="1" x14ac:dyDescent="0.25">
      <c r="A45" s="271">
        <v>108</v>
      </c>
      <c r="B45" s="271">
        <v>43</v>
      </c>
      <c r="C45" s="286" t="s">
        <v>290</v>
      </c>
      <c r="D45" s="287">
        <v>24</v>
      </c>
      <c r="E45" s="134" t="s">
        <v>268</v>
      </c>
      <c r="F45" s="135" t="s">
        <v>53</v>
      </c>
      <c r="G45" s="135" t="s">
        <v>17</v>
      </c>
      <c r="H45" s="135" t="s">
        <v>12</v>
      </c>
      <c r="I45" s="136"/>
      <c r="J45" s="134" t="s">
        <v>13</v>
      </c>
      <c r="L45" s="92"/>
      <c r="M45" s="92"/>
      <c r="N45" s="92"/>
      <c r="O45" s="92"/>
    </row>
    <row r="46" spans="1:15" s="11" customFormat="1" x14ac:dyDescent="0.25">
      <c r="A46" s="271">
        <v>107</v>
      </c>
      <c r="B46" s="271">
        <v>44</v>
      </c>
      <c r="C46" s="278" t="s">
        <v>291</v>
      </c>
      <c r="D46" s="279">
        <v>25</v>
      </c>
      <c r="E46" s="5" t="s">
        <v>143</v>
      </c>
      <c r="F46" s="27" t="s">
        <v>66</v>
      </c>
      <c r="G46" s="27" t="s">
        <v>17</v>
      </c>
      <c r="H46" s="27" t="s">
        <v>12</v>
      </c>
      <c r="I46" s="28"/>
      <c r="J46" s="5" t="s">
        <v>13</v>
      </c>
      <c r="K46" s="95"/>
      <c r="L46" s="6"/>
      <c r="M46" s="6"/>
      <c r="N46" s="6"/>
      <c r="O46" s="6"/>
    </row>
    <row r="47" spans="1:15" x14ac:dyDescent="0.25">
      <c r="A47" s="271">
        <v>106</v>
      </c>
      <c r="B47" s="271">
        <v>45</v>
      </c>
      <c r="C47" s="278" t="s">
        <v>335</v>
      </c>
      <c r="D47" s="279">
        <v>22</v>
      </c>
      <c r="E47" s="5" t="s">
        <v>110</v>
      </c>
      <c r="F47" s="27" t="s">
        <v>73</v>
      </c>
      <c r="G47" s="27" t="s">
        <v>19</v>
      </c>
      <c r="H47" s="27" t="s">
        <v>12</v>
      </c>
      <c r="I47" s="28"/>
      <c r="J47" s="5" t="s">
        <v>13</v>
      </c>
      <c r="L47" s="11"/>
      <c r="M47" s="11"/>
      <c r="N47" s="11"/>
      <c r="O47" s="11"/>
    </row>
    <row r="48" spans="1:15" s="11" customFormat="1" ht="15.75" customHeight="1" x14ac:dyDescent="0.25">
      <c r="A48" s="270">
        <v>105</v>
      </c>
      <c r="B48" s="270">
        <v>46</v>
      </c>
      <c r="C48" s="288" t="s">
        <v>292</v>
      </c>
      <c r="D48" s="289">
        <v>25</v>
      </c>
      <c r="E48" s="258" t="s">
        <v>127</v>
      </c>
      <c r="F48" s="259" t="s">
        <v>30</v>
      </c>
      <c r="G48" s="259" t="s">
        <v>14</v>
      </c>
      <c r="H48" s="259" t="s">
        <v>87</v>
      </c>
      <c r="I48" s="260" t="str">
        <f>F48</f>
        <v>MASTER B</v>
      </c>
      <c r="J48" s="258" t="s">
        <v>13</v>
      </c>
      <c r="L48" s="6"/>
      <c r="M48" s="6"/>
      <c r="N48" s="6"/>
      <c r="O48" s="6"/>
    </row>
    <row r="49" spans="1:15" s="11" customFormat="1" ht="15.75" customHeight="1" x14ac:dyDescent="0.25">
      <c r="A49" s="271">
        <v>104</v>
      </c>
      <c r="B49" s="271">
        <v>47</v>
      </c>
      <c r="C49" s="278" t="s">
        <v>293</v>
      </c>
      <c r="D49" s="279">
        <v>26</v>
      </c>
      <c r="E49" s="5" t="s">
        <v>107</v>
      </c>
      <c r="F49" s="27" t="s">
        <v>66</v>
      </c>
      <c r="G49" s="27" t="s">
        <v>17</v>
      </c>
      <c r="H49" s="27" t="s">
        <v>12</v>
      </c>
      <c r="I49" s="28"/>
      <c r="J49" s="5" t="s">
        <v>13</v>
      </c>
      <c r="K49" s="6"/>
    </row>
    <row r="50" spans="1:15" s="11" customFormat="1" ht="15.75" customHeight="1" x14ac:dyDescent="0.25">
      <c r="A50" s="271">
        <v>103</v>
      </c>
      <c r="B50" s="271">
        <v>48</v>
      </c>
      <c r="C50" s="278" t="s">
        <v>336</v>
      </c>
      <c r="D50" s="279">
        <v>21</v>
      </c>
      <c r="E50" s="5" t="s">
        <v>112</v>
      </c>
      <c r="F50" s="27" t="s">
        <v>101</v>
      </c>
      <c r="G50" s="27" t="s">
        <v>19</v>
      </c>
      <c r="H50" s="27" t="s">
        <v>12</v>
      </c>
      <c r="I50" s="28"/>
      <c r="J50" s="5" t="s">
        <v>13</v>
      </c>
      <c r="L50" s="50"/>
      <c r="M50" s="50"/>
      <c r="N50" s="50"/>
      <c r="O50" s="50"/>
    </row>
    <row r="51" spans="1:15" s="11" customFormat="1" ht="15.75" customHeight="1" x14ac:dyDescent="0.25">
      <c r="A51" s="271">
        <v>102</v>
      </c>
      <c r="B51" s="271">
        <v>49</v>
      </c>
      <c r="C51" s="278" t="s">
        <v>294</v>
      </c>
      <c r="D51" s="279">
        <v>19</v>
      </c>
      <c r="E51" s="5" t="s">
        <v>115</v>
      </c>
      <c r="F51" s="27" t="s">
        <v>66</v>
      </c>
      <c r="G51" s="27" t="s">
        <v>17</v>
      </c>
      <c r="H51" s="27" t="s">
        <v>12</v>
      </c>
      <c r="I51" s="28"/>
      <c r="J51" s="5" t="s">
        <v>13</v>
      </c>
      <c r="K51" s="6"/>
    </row>
    <row r="52" spans="1:15" s="11" customFormat="1" ht="15.75" customHeight="1" x14ac:dyDescent="0.25">
      <c r="A52" s="271">
        <v>101</v>
      </c>
      <c r="B52" s="271">
        <v>50</v>
      </c>
      <c r="C52" s="278" t="s">
        <v>295</v>
      </c>
      <c r="D52" s="279">
        <v>39</v>
      </c>
      <c r="E52" s="6" t="s">
        <v>135</v>
      </c>
      <c r="F52" s="27" t="s">
        <v>66</v>
      </c>
      <c r="G52" s="39" t="s">
        <v>17</v>
      </c>
      <c r="H52" s="39" t="s">
        <v>12</v>
      </c>
      <c r="I52" s="40"/>
      <c r="J52" s="5" t="s">
        <v>13</v>
      </c>
      <c r="K52" s="94"/>
    </row>
    <row r="53" spans="1:15" s="11" customFormat="1" x14ac:dyDescent="0.25">
      <c r="A53" s="271">
        <v>100</v>
      </c>
      <c r="B53" s="271">
        <v>51</v>
      </c>
      <c r="C53" s="278" t="s">
        <v>312</v>
      </c>
      <c r="D53" s="279">
        <v>29</v>
      </c>
      <c r="E53" s="5" t="s">
        <v>95</v>
      </c>
      <c r="F53" s="27" t="s">
        <v>39</v>
      </c>
      <c r="G53" s="27" t="s">
        <v>17</v>
      </c>
      <c r="H53" s="27" t="s">
        <v>12</v>
      </c>
      <c r="I53" s="28"/>
      <c r="J53" s="5" t="s">
        <v>13</v>
      </c>
      <c r="K53" s="93"/>
      <c r="L53" s="95"/>
      <c r="M53" s="95"/>
      <c r="N53" s="95"/>
      <c r="O53" s="95"/>
    </row>
    <row r="54" spans="1:15" s="11" customFormat="1" x14ac:dyDescent="0.25">
      <c r="A54" s="270">
        <v>99</v>
      </c>
      <c r="B54" s="270">
        <v>52</v>
      </c>
      <c r="C54" s="280" t="s">
        <v>341</v>
      </c>
      <c r="D54" s="281">
        <v>27</v>
      </c>
      <c r="E54" s="55" t="s">
        <v>147</v>
      </c>
      <c r="F54" s="56" t="s">
        <v>11</v>
      </c>
      <c r="G54" s="55" t="s">
        <v>43</v>
      </c>
      <c r="H54" s="56" t="s">
        <v>87</v>
      </c>
      <c r="I54" s="57"/>
      <c r="J54" s="55" t="s">
        <v>180</v>
      </c>
      <c r="K54" s="6"/>
    </row>
    <row r="55" spans="1:15" s="11" customFormat="1" ht="15.75" customHeight="1" x14ac:dyDescent="0.25">
      <c r="A55" s="271">
        <v>98</v>
      </c>
      <c r="B55" s="271">
        <v>53</v>
      </c>
      <c r="C55" s="278" t="s">
        <v>296</v>
      </c>
      <c r="D55" s="279">
        <v>26</v>
      </c>
      <c r="E55" s="5" t="s">
        <v>146</v>
      </c>
      <c r="F55" s="27" t="s">
        <v>66</v>
      </c>
      <c r="G55" s="27" t="s">
        <v>17</v>
      </c>
      <c r="H55" s="27" t="s">
        <v>12</v>
      </c>
      <c r="I55" s="28"/>
      <c r="J55" s="5" t="s">
        <v>13</v>
      </c>
      <c r="K55" s="31"/>
    </row>
    <row r="56" spans="1:15" s="11" customFormat="1" ht="15.75" customHeight="1" x14ac:dyDescent="0.25">
      <c r="A56" s="271">
        <v>97</v>
      </c>
      <c r="B56" s="271">
        <v>54</v>
      </c>
      <c r="C56" s="282" t="s">
        <v>297</v>
      </c>
      <c r="D56" s="283">
        <v>22</v>
      </c>
      <c r="E56" s="140" t="s">
        <v>276</v>
      </c>
      <c r="F56" s="139"/>
      <c r="G56" s="32" t="s">
        <v>274</v>
      </c>
      <c r="H56" s="139" t="s">
        <v>87</v>
      </c>
      <c r="I56" s="130"/>
      <c r="J56" s="31" t="s">
        <v>13</v>
      </c>
      <c r="K56" s="139"/>
    </row>
    <row r="57" spans="1:15" s="11" customFormat="1" ht="15.75" customHeight="1" x14ac:dyDescent="0.25">
      <c r="A57" s="271">
        <v>96</v>
      </c>
      <c r="B57" s="271">
        <v>55</v>
      </c>
      <c r="C57" s="278" t="s">
        <v>298</v>
      </c>
      <c r="D57" s="279">
        <v>23</v>
      </c>
      <c r="E57" s="5" t="s">
        <v>129</v>
      </c>
      <c r="F57" s="27" t="s">
        <v>16</v>
      </c>
      <c r="G57" s="27" t="s">
        <v>17</v>
      </c>
      <c r="H57" s="27" t="s">
        <v>12</v>
      </c>
      <c r="I57" s="28"/>
      <c r="J57" s="5" t="s">
        <v>13</v>
      </c>
      <c r="K57" s="93"/>
    </row>
    <row r="58" spans="1:15" x14ac:dyDescent="0.25">
      <c r="A58" s="271">
        <v>95</v>
      </c>
      <c r="B58" s="271">
        <v>56</v>
      </c>
      <c r="C58" s="278" t="s">
        <v>299</v>
      </c>
      <c r="D58" s="279">
        <v>25</v>
      </c>
      <c r="E58" s="6" t="s">
        <v>252</v>
      </c>
      <c r="F58" s="27" t="s">
        <v>66</v>
      </c>
      <c r="G58" s="39" t="s">
        <v>17</v>
      </c>
      <c r="H58" s="39" t="s">
        <v>12</v>
      </c>
      <c r="I58" s="40"/>
      <c r="J58" s="5" t="s">
        <v>13</v>
      </c>
      <c r="L58" s="11"/>
      <c r="M58" s="11"/>
      <c r="N58" s="11"/>
      <c r="O58" s="11"/>
    </row>
    <row r="59" spans="1:15" s="11" customFormat="1" ht="15.75" customHeight="1" x14ac:dyDescent="0.25">
      <c r="A59" s="271">
        <v>94</v>
      </c>
      <c r="B59" s="271">
        <v>57</v>
      </c>
      <c r="C59" s="278" t="s">
        <v>460</v>
      </c>
      <c r="D59" s="279">
        <v>28</v>
      </c>
      <c r="E59" s="31" t="s">
        <v>116</v>
      </c>
      <c r="F59" s="32" t="s">
        <v>117</v>
      </c>
      <c r="G59" s="32" t="s">
        <v>17</v>
      </c>
      <c r="H59" s="32" t="s">
        <v>12</v>
      </c>
      <c r="I59" s="33" t="str">
        <f>F59</f>
        <v>PR1</v>
      </c>
      <c r="J59" s="5" t="s">
        <v>13</v>
      </c>
      <c r="L59" s="134"/>
      <c r="M59" s="134"/>
      <c r="N59" s="134"/>
      <c r="O59" s="134"/>
    </row>
    <row r="60" spans="1:15" ht="18.75" customHeight="1" x14ac:dyDescent="0.25">
      <c r="A60" s="270">
        <v>93</v>
      </c>
      <c r="B60" s="270">
        <v>58</v>
      </c>
      <c r="C60" s="286" t="s">
        <v>300</v>
      </c>
      <c r="D60" s="287">
        <v>19</v>
      </c>
      <c r="E60" s="134" t="s">
        <v>201</v>
      </c>
      <c r="F60" s="135" t="s">
        <v>53</v>
      </c>
      <c r="G60" s="135" t="s">
        <v>26</v>
      </c>
      <c r="H60" s="135" t="s">
        <v>12</v>
      </c>
      <c r="I60" s="136"/>
      <c r="J60" s="134" t="s">
        <v>13</v>
      </c>
      <c r="L60" s="139"/>
      <c r="M60" s="139"/>
      <c r="N60" s="139"/>
      <c r="O60" s="139"/>
    </row>
    <row r="61" spans="1:15" ht="18.75" customHeight="1" x14ac:dyDescent="0.25">
      <c r="A61" s="271">
        <v>92</v>
      </c>
      <c r="B61" s="271">
        <v>59</v>
      </c>
      <c r="C61" s="278" t="s">
        <v>301</v>
      </c>
      <c r="D61" s="279">
        <v>36</v>
      </c>
      <c r="E61" s="6" t="s">
        <v>277</v>
      </c>
      <c r="F61" s="27"/>
      <c r="G61" s="39" t="s">
        <v>17</v>
      </c>
      <c r="H61" s="27" t="s">
        <v>12</v>
      </c>
      <c r="I61" s="40"/>
      <c r="J61" s="5" t="s">
        <v>33</v>
      </c>
      <c r="L61" s="11"/>
      <c r="M61" s="11"/>
      <c r="N61" s="11"/>
      <c r="O61" s="11"/>
    </row>
    <row r="62" spans="1:15" s="92" customFormat="1" ht="15.75" customHeight="1" x14ac:dyDescent="0.25">
      <c r="A62" s="270">
        <v>91</v>
      </c>
      <c r="B62" s="270">
        <v>60</v>
      </c>
      <c r="C62" s="274" t="s">
        <v>311</v>
      </c>
      <c r="D62" s="275">
        <v>34</v>
      </c>
      <c r="E62" s="31" t="s">
        <v>197</v>
      </c>
      <c r="F62" s="32" t="s">
        <v>138</v>
      </c>
      <c r="G62" s="32" t="s">
        <v>17</v>
      </c>
      <c r="H62" s="32" t="s">
        <v>12</v>
      </c>
      <c r="I62" s="12" t="str">
        <f>F62</f>
        <v>INFANTIL</v>
      </c>
      <c r="J62" s="5" t="s">
        <v>13</v>
      </c>
      <c r="K62" s="36"/>
    </row>
    <row r="63" spans="1:15" s="92" customFormat="1" x14ac:dyDescent="0.25">
      <c r="A63" s="270">
        <v>90</v>
      </c>
      <c r="B63" s="270">
        <v>61</v>
      </c>
      <c r="C63" s="274" t="s">
        <v>314</v>
      </c>
      <c r="D63" s="275">
        <v>22</v>
      </c>
      <c r="E63" s="31" t="s">
        <v>149</v>
      </c>
      <c r="F63" s="32" t="s">
        <v>117</v>
      </c>
      <c r="G63" s="32" t="s">
        <v>17</v>
      </c>
      <c r="H63" s="32" t="s">
        <v>12</v>
      </c>
      <c r="I63" s="33"/>
      <c r="J63" s="31" t="s">
        <v>13</v>
      </c>
      <c r="K63" s="95"/>
      <c r="L63" s="6"/>
      <c r="M63" s="6"/>
      <c r="N63" s="6"/>
      <c r="O63" s="6"/>
    </row>
    <row r="64" spans="1:15" ht="18.75" customHeight="1" x14ac:dyDescent="0.25">
      <c r="A64" s="271">
        <v>89</v>
      </c>
      <c r="B64" s="271">
        <v>62</v>
      </c>
      <c r="C64" s="278" t="s">
        <v>302</v>
      </c>
      <c r="D64" s="279">
        <v>33</v>
      </c>
      <c r="E64" s="6" t="s">
        <v>152</v>
      </c>
      <c r="F64" s="39" t="s">
        <v>138</v>
      </c>
      <c r="G64" s="39" t="s">
        <v>17</v>
      </c>
      <c r="H64" s="39" t="s">
        <v>12</v>
      </c>
      <c r="I64" s="40"/>
      <c r="J64" s="5" t="s">
        <v>13</v>
      </c>
      <c r="K64" s="95"/>
    </row>
    <row r="65" spans="1:15" s="11" customFormat="1" ht="15" customHeight="1" x14ac:dyDescent="0.25">
      <c r="A65" s="271">
        <v>88</v>
      </c>
      <c r="B65" s="271">
        <v>63</v>
      </c>
      <c r="C65" s="290" t="s">
        <v>303</v>
      </c>
      <c r="D65" s="291">
        <v>33</v>
      </c>
      <c r="E65" s="5" t="s">
        <v>141</v>
      </c>
      <c r="F65" s="27" t="s">
        <v>138</v>
      </c>
      <c r="G65" s="27" t="s">
        <v>17</v>
      </c>
      <c r="H65" s="27" t="s">
        <v>12</v>
      </c>
      <c r="I65" s="40"/>
      <c r="J65" s="6" t="s">
        <v>13</v>
      </c>
      <c r="K65" s="134"/>
      <c r="L65" s="6"/>
      <c r="M65" s="6"/>
      <c r="N65" s="6"/>
      <c r="O65" s="6"/>
    </row>
    <row r="66" spans="1:15" s="93" customFormat="1" x14ac:dyDescent="0.25">
      <c r="A66" s="270">
        <v>87</v>
      </c>
      <c r="B66" s="270">
        <v>64</v>
      </c>
      <c r="C66" s="278" t="s">
        <v>304</v>
      </c>
      <c r="D66" s="279">
        <v>28</v>
      </c>
      <c r="E66" s="5" t="s">
        <v>151</v>
      </c>
      <c r="F66" s="27" t="s">
        <v>117</v>
      </c>
      <c r="G66" s="27" t="s">
        <v>17</v>
      </c>
      <c r="H66" s="27" t="s">
        <v>12</v>
      </c>
      <c r="I66" s="28"/>
      <c r="J66" s="5" t="s">
        <v>13</v>
      </c>
      <c r="K66" s="6"/>
      <c r="L66" s="6"/>
      <c r="M66" s="6"/>
      <c r="N66" s="6"/>
      <c r="O66" s="6"/>
    </row>
    <row r="67" spans="1:15" s="95" customFormat="1" x14ac:dyDescent="0.25">
      <c r="A67" s="271">
        <v>86</v>
      </c>
      <c r="B67" s="271">
        <v>65</v>
      </c>
      <c r="C67" s="280" t="s">
        <v>307</v>
      </c>
      <c r="D67" s="281">
        <v>28</v>
      </c>
      <c r="E67" s="55" t="s">
        <v>306</v>
      </c>
      <c r="F67" s="39" t="s">
        <v>53</v>
      </c>
      <c r="G67" s="27" t="s">
        <v>274</v>
      </c>
      <c r="H67" s="56" t="s">
        <v>87</v>
      </c>
      <c r="I67" s="57"/>
      <c r="J67" s="5" t="s">
        <v>13</v>
      </c>
      <c r="K67" s="50"/>
      <c r="L67" s="11"/>
      <c r="M67" s="11"/>
      <c r="N67" s="11"/>
      <c r="O67" s="11"/>
    </row>
    <row r="68" spans="1:15" s="95" customFormat="1" x14ac:dyDescent="0.25">
      <c r="A68" s="271"/>
      <c r="B68" s="271"/>
      <c r="C68" s="279"/>
      <c r="D68" s="278"/>
      <c r="E68" s="41" t="s">
        <v>178</v>
      </c>
      <c r="F68" s="27" t="s">
        <v>36</v>
      </c>
      <c r="G68" s="27" t="s">
        <v>24</v>
      </c>
      <c r="H68" s="27" t="s">
        <v>12</v>
      </c>
      <c r="I68" s="40" t="str">
        <f>F68</f>
        <v>SUB 23</v>
      </c>
      <c r="J68" s="5" t="s">
        <v>13</v>
      </c>
      <c r="K68" s="11"/>
    </row>
    <row r="69" spans="1:15" s="95" customFormat="1" x14ac:dyDescent="0.25">
      <c r="A69" s="270"/>
      <c r="B69" s="270"/>
      <c r="C69" s="279"/>
      <c r="D69" s="278"/>
      <c r="E69" s="5" t="s">
        <v>48</v>
      </c>
      <c r="F69" s="27" t="s">
        <v>36</v>
      </c>
      <c r="G69" s="27" t="s">
        <v>24</v>
      </c>
      <c r="H69" s="27" t="s">
        <v>12</v>
      </c>
      <c r="I69" s="28"/>
      <c r="J69" s="5" t="s">
        <v>13</v>
      </c>
      <c r="K69" s="11"/>
    </row>
    <row r="70" spans="1:15" s="95" customFormat="1" x14ac:dyDescent="0.25">
      <c r="A70" s="271"/>
      <c r="B70" s="271"/>
      <c r="C70" s="279"/>
      <c r="D70" s="278"/>
      <c r="E70" s="6" t="s">
        <v>32</v>
      </c>
      <c r="F70" s="39" t="s">
        <v>16</v>
      </c>
      <c r="G70" s="39" t="s">
        <v>17</v>
      </c>
      <c r="H70" s="39" t="s">
        <v>12</v>
      </c>
      <c r="I70" s="40" t="str">
        <f>E70</f>
        <v>ALEXANDRE COUTO MORAES</v>
      </c>
      <c r="J70" s="5" t="s">
        <v>33</v>
      </c>
      <c r="K70" s="11"/>
    </row>
    <row r="71" spans="1:15" s="95" customFormat="1" x14ac:dyDescent="0.25">
      <c r="A71" s="271"/>
      <c r="B71" s="271"/>
      <c r="C71" s="279"/>
      <c r="D71" s="278"/>
      <c r="E71" s="5" t="s">
        <v>56</v>
      </c>
      <c r="F71" s="27" t="s">
        <v>28</v>
      </c>
      <c r="G71" s="27" t="s">
        <v>24</v>
      </c>
      <c r="H71" s="27" t="s">
        <v>12</v>
      </c>
      <c r="I71" s="28"/>
      <c r="J71" s="5" t="s">
        <v>13</v>
      </c>
      <c r="K71" s="11"/>
    </row>
    <row r="72" spans="1:15" s="95" customFormat="1" x14ac:dyDescent="0.25">
      <c r="A72" s="271"/>
      <c r="B72" s="271"/>
      <c r="C72" s="279"/>
      <c r="D72" s="278"/>
      <c r="E72" s="5" t="s">
        <v>57</v>
      </c>
      <c r="F72" s="27" t="s">
        <v>16</v>
      </c>
      <c r="G72" s="27" t="s">
        <v>47</v>
      </c>
      <c r="H72" s="27" t="s">
        <v>12</v>
      </c>
      <c r="I72" s="28"/>
      <c r="J72" s="5" t="s">
        <v>13</v>
      </c>
      <c r="K72" s="6"/>
    </row>
    <row r="73" spans="1:15" ht="18.75" customHeight="1" x14ac:dyDescent="0.25">
      <c r="A73" s="271"/>
      <c r="B73" s="271"/>
      <c r="C73" s="279"/>
      <c r="D73" s="278"/>
      <c r="E73" s="6" t="s">
        <v>74</v>
      </c>
      <c r="F73" s="39" t="s">
        <v>75</v>
      </c>
      <c r="G73" s="39" t="s">
        <v>17</v>
      </c>
      <c r="H73" s="39" t="s">
        <v>12</v>
      </c>
      <c r="I73" s="40"/>
      <c r="J73" s="5" t="s">
        <v>13</v>
      </c>
      <c r="K73" s="11"/>
    </row>
    <row r="74" spans="1:15" s="93" customFormat="1" x14ac:dyDescent="0.25">
      <c r="A74" s="270"/>
      <c r="B74" s="270"/>
      <c r="C74" s="279"/>
      <c r="D74" s="278"/>
      <c r="E74" s="6" t="s">
        <v>70</v>
      </c>
      <c r="F74" s="39" t="s">
        <v>28</v>
      </c>
      <c r="G74" s="39" t="s">
        <v>24</v>
      </c>
      <c r="H74" s="39" t="s">
        <v>12</v>
      </c>
      <c r="I74" s="40"/>
      <c r="J74" s="5" t="s">
        <v>13</v>
      </c>
      <c r="K74" s="6"/>
    </row>
    <row r="75" spans="1:15" s="93" customFormat="1" x14ac:dyDescent="0.25">
      <c r="A75" s="271"/>
      <c r="B75" s="271"/>
      <c r="C75" s="279"/>
      <c r="D75" s="278"/>
      <c r="E75" s="5" t="s">
        <v>55</v>
      </c>
      <c r="F75" s="27" t="s">
        <v>16</v>
      </c>
      <c r="G75" s="27" t="s">
        <v>17</v>
      </c>
      <c r="H75" s="27" t="s">
        <v>12</v>
      </c>
      <c r="I75" s="28"/>
      <c r="J75" s="5" t="s">
        <v>13</v>
      </c>
      <c r="K75" s="6"/>
    </row>
    <row r="76" spans="1:15" s="93" customFormat="1" x14ac:dyDescent="0.25">
      <c r="A76" s="270"/>
      <c r="B76" s="270"/>
      <c r="C76" s="279"/>
      <c r="D76" s="278"/>
      <c r="E76" s="5" t="s">
        <v>20</v>
      </c>
      <c r="F76" s="27" t="s">
        <v>16</v>
      </c>
      <c r="G76" s="27" t="s">
        <v>17</v>
      </c>
      <c r="H76" s="27" t="s">
        <v>12</v>
      </c>
      <c r="I76" s="28"/>
      <c r="J76" s="5" t="s">
        <v>13</v>
      </c>
      <c r="K76" s="11"/>
    </row>
    <row r="77" spans="1:15" s="93" customFormat="1" x14ac:dyDescent="0.25">
      <c r="A77" s="270"/>
      <c r="B77" s="270"/>
      <c r="C77" s="279"/>
      <c r="D77" s="278"/>
      <c r="E77" s="5" t="s">
        <v>94</v>
      </c>
      <c r="F77" s="39" t="s">
        <v>53</v>
      </c>
      <c r="G77" s="27" t="s">
        <v>26</v>
      </c>
      <c r="H77" s="27" t="s">
        <v>12</v>
      </c>
      <c r="I77" s="28"/>
      <c r="J77" s="5" t="s">
        <v>13</v>
      </c>
      <c r="K77" s="6"/>
    </row>
    <row r="78" spans="1:15" s="93" customFormat="1" x14ac:dyDescent="0.25">
      <c r="A78" s="271"/>
      <c r="B78" s="271"/>
      <c r="C78" s="279"/>
      <c r="D78" s="278"/>
      <c r="E78" s="5" t="s">
        <v>91</v>
      </c>
      <c r="F78" s="27" t="s">
        <v>16</v>
      </c>
      <c r="G78" s="27" t="s">
        <v>14</v>
      </c>
      <c r="H78" s="27" t="s">
        <v>12</v>
      </c>
      <c r="I78" s="28"/>
      <c r="J78" s="5" t="s">
        <v>13</v>
      </c>
      <c r="K78" s="11"/>
    </row>
    <row r="79" spans="1:15" s="93" customFormat="1" x14ac:dyDescent="0.25">
      <c r="A79" s="271"/>
      <c r="B79" s="271"/>
      <c r="C79" s="279"/>
      <c r="D79" s="278"/>
      <c r="E79" s="5" t="s">
        <v>188</v>
      </c>
      <c r="F79" s="39" t="s">
        <v>53</v>
      </c>
      <c r="G79" s="27" t="s">
        <v>26</v>
      </c>
      <c r="H79" s="27" t="s">
        <v>12</v>
      </c>
      <c r="I79" s="28"/>
      <c r="J79" s="5" t="s">
        <v>13</v>
      </c>
      <c r="K79" s="11"/>
    </row>
    <row r="80" spans="1:15" s="93" customFormat="1" x14ac:dyDescent="0.25">
      <c r="A80" s="271"/>
      <c r="B80" s="271"/>
      <c r="C80" s="279"/>
      <c r="D80" s="278"/>
      <c r="E80" s="6" t="s">
        <v>176</v>
      </c>
      <c r="F80" s="39" t="s">
        <v>30</v>
      </c>
      <c r="G80" s="39" t="s">
        <v>17</v>
      </c>
      <c r="H80" s="39" t="s">
        <v>12</v>
      </c>
      <c r="I80" s="40"/>
      <c r="J80" s="5" t="s">
        <v>13</v>
      </c>
      <c r="K80" s="11"/>
    </row>
    <row r="81" spans="1:11" s="93" customFormat="1" x14ac:dyDescent="0.25">
      <c r="A81" s="270"/>
      <c r="B81" s="270"/>
      <c r="C81" s="279"/>
      <c r="D81" s="278"/>
      <c r="E81" s="5" t="s">
        <v>54</v>
      </c>
      <c r="F81" s="27" t="s">
        <v>11</v>
      </c>
      <c r="G81" s="27" t="s">
        <v>40</v>
      </c>
      <c r="H81" s="27" t="s">
        <v>12</v>
      </c>
      <c r="I81" s="28"/>
      <c r="J81" s="5" t="s">
        <v>13</v>
      </c>
      <c r="K81" s="11"/>
    </row>
    <row r="82" spans="1:11" x14ac:dyDescent="0.25">
      <c r="A82" s="270"/>
      <c r="B82" s="270"/>
      <c r="C82" s="279"/>
      <c r="D82" s="278"/>
      <c r="E82" s="5" t="s">
        <v>202</v>
      </c>
      <c r="F82" s="39" t="s">
        <v>53</v>
      </c>
      <c r="G82" s="27" t="s">
        <v>26</v>
      </c>
      <c r="H82" s="27" t="s">
        <v>12</v>
      </c>
      <c r="I82" s="28"/>
      <c r="J82" s="5" t="s">
        <v>33</v>
      </c>
    </row>
    <row r="83" spans="1:11" s="93" customFormat="1" ht="18.75" customHeight="1" x14ac:dyDescent="0.25">
      <c r="A83" s="271"/>
      <c r="B83" s="271"/>
      <c r="C83" s="279"/>
      <c r="D83" s="278"/>
      <c r="E83" s="5" t="s">
        <v>58</v>
      </c>
      <c r="F83" s="27" t="s">
        <v>30</v>
      </c>
      <c r="G83" s="27" t="s">
        <v>31</v>
      </c>
      <c r="H83" s="27" t="s">
        <v>12</v>
      </c>
      <c r="I83" s="28"/>
      <c r="J83" s="5" t="s">
        <v>13</v>
      </c>
      <c r="K83" s="6"/>
    </row>
    <row r="84" spans="1:11" x14ac:dyDescent="0.25">
      <c r="A84" s="271"/>
      <c r="B84" s="271"/>
      <c r="C84" s="279"/>
      <c r="D84" s="278"/>
      <c r="E84" s="5" t="s">
        <v>97</v>
      </c>
      <c r="F84" s="39" t="s">
        <v>53</v>
      </c>
      <c r="G84" s="27" t="s">
        <v>17</v>
      </c>
      <c r="H84" s="27" t="s">
        <v>12</v>
      </c>
      <c r="I84" s="28"/>
      <c r="J84" s="5" t="s">
        <v>13</v>
      </c>
      <c r="K84" s="93"/>
    </row>
    <row r="85" spans="1:11" ht="18.75" customHeight="1" x14ac:dyDescent="0.25">
      <c r="A85" s="271"/>
      <c r="B85" s="271"/>
      <c r="C85" s="279"/>
      <c r="D85" s="278"/>
      <c r="E85" s="6" t="s">
        <v>69</v>
      </c>
      <c r="F85" s="39" t="s">
        <v>42</v>
      </c>
      <c r="G85" s="39" t="s">
        <v>17</v>
      </c>
      <c r="H85" s="39" t="s">
        <v>12</v>
      </c>
      <c r="I85" s="40"/>
      <c r="J85" s="5" t="s">
        <v>13</v>
      </c>
      <c r="K85" s="95"/>
    </row>
    <row r="86" spans="1:11" x14ac:dyDescent="0.25">
      <c r="A86" s="271"/>
      <c r="B86" s="271"/>
      <c r="C86" s="279"/>
      <c r="D86" s="278"/>
      <c r="E86" s="5" t="s">
        <v>59</v>
      </c>
      <c r="F86" s="27" t="s">
        <v>39</v>
      </c>
      <c r="G86" s="27" t="s">
        <v>17</v>
      </c>
      <c r="H86" s="27" t="s">
        <v>12</v>
      </c>
      <c r="I86" s="40"/>
      <c r="J86" s="5" t="s">
        <v>13</v>
      </c>
    </row>
    <row r="87" spans="1:11" s="93" customFormat="1" ht="18.75" customHeight="1" x14ac:dyDescent="0.25">
      <c r="A87" s="271"/>
      <c r="B87" s="271"/>
      <c r="C87" s="279"/>
      <c r="D87" s="278"/>
      <c r="E87" s="5" t="s">
        <v>120</v>
      </c>
      <c r="F87" s="27" t="s">
        <v>66</v>
      </c>
      <c r="G87" s="27" t="s">
        <v>17</v>
      </c>
      <c r="H87" s="27" t="s">
        <v>12</v>
      </c>
      <c r="I87" s="28"/>
      <c r="J87" s="5" t="s">
        <v>13</v>
      </c>
      <c r="K87" s="6"/>
    </row>
    <row r="88" spans="1:11" s="93" customFormat="1" ht="18.75" customHeight="1" x14ac:dyDescent="0.25">
      <c r="A88" s="270"/>
      <c r="B88" s="270"/>
      <c r="C88" s="279"/>
      <c r="D88" s="278"/>
      <c r="E88" s="5" t="s">
        <v>260</v>
      </c>
      <c r="F88" s="39" t="s">
        <v>53</v>
      </c>
      <c r="G88" s="27" t="s">
        <v>26</v>
      </c>
      <c r="H88" s="27" t="s">
        <v>12</v>
      </c>
      <c r="I88" s="28"/>
      <c r="J88" s="5" t="s">
        <v>13</v>
      </c>
      <c r="K88" s="11"/>
    </row>
    <row r="89" spans="1:11" s="93" customFormat="1" ht="18.75" customHeight="1" x14ac:dyDescent="0.25">
      <c r="A89" s="270"/>
      <c r="B89" s="270"/>
      <c r="C89" s="279"/>
      <c r="D89" s="278"/>
      <c r="E89" s="5" t="s">
        <v>71</v>
      </c>
      <c r="F89" s="27" t="s">
        <v>53</v>
      </c>
      <c r="G89" s="27" t="s">
        <v>26</v>
      </c>
      <c r="H89" s="27" t="s">
        <v>12</v>
      </c>
      <c r="I89" s="28"/>
      <c r="J89" s="5" t="s">
        <v>13</v>
      </c>
      <c r="K89" s="92"/>
    </row>
    <row r="90" spans="1:11" s="11" customFormat="1" ht="15.75" customHeight="1" x14ac:dyDescent="0.25">
      <c r="A90" s="271"/>
      <c r="B90" s="271"/>
      <c r="C90" s="279"/>
      <c r="D90" s="278"/>
      <c r="E90" s="5" t="s">
        <v>263</v>
      </c>
      <c r="F90" s="39" t="s">
        <v>53</v>
      </c>
      <c r="G90" s="27" t="s">
        <v>17</v>
      </c>
      <c r="H90" s="27" t="s">
        <v>12</v>
      </c>
      <c r="I90" s="28"/>
      <c r="J90" s="5" t="s">
        <v>13</v>
      </c>
      <c r="K90" s="6"/>
    </row>
    <row r="91" spans="1:11" s="31" customFormat="1" ht="18.75" customHeight="1" x14ac:dyDescent="0.25">
      <c r="A91" s="270"/>
      <c r="B91" s="270"/>
      <c r="C91" s="279"/>
      <c r="D91" s="278"/>
      <c r="E91" s="5" t="s">
        <v>270</v>
      </c>
      <c r="F91" s="39" t="s">
        <v>53</v>
      </c>
      <c r="G91" s="27" t="s">
        <v>17</v>
      </c>
      <c r="H91" s="27" t="s">
        <v>12</v>
      </c>
      <c r="I91" s="28"/>
      <c r="J91" s="5" t="s">
        <v>13</v>
      </c>
    </row>
    <row r="92" spans="1:11" s="31" customFormat="1" ht="18" customHeight="1" x14ac:dyDescent="0.25">
      <c r="A92" s="270"/>
      <c r="B92" s="270"/>
      <c r="C92" s="279"/>
      <c r="D92" s="278"/>
      <c r="E92" s="5" t="s">
        <v>263</v>
      </c>
      <c r="F92" s="39" t="s">
        <v>53</v>
      </c>
      <c r="G92" s="27" t="s">
        <v>17</v>
      </c>
      <c r="H92" s="27" t="s">
        <v>12</v>
      </c>
      <c r="I92" s="28"/>
      <c r="J92" s="5" t="s">
        <v>13</v>
      </c>
      <c r="K92" s="11"/>
    </row>
    <row r="93" spans="1:11" s="93" customFormat="1" ht="18.75" customHeight="1" x14ac:dyDescent="0.25">
      <c r="A93" s="271"/>
      <c r="B93" s="271"/>
      <c r="C93" s="279"/>
      <c r="D93" s="278"/>
      <c r="E93" s="5" t="s">
        <v>126</v>
      </c>
      <c r="F93" s="27" t="s">
        <v>66</v>
      </c>
      <c r="G93" s="27" t="s">
        <v>17</v>
      </c>
      <c r="H93" s="27" t="s">
        <v>12</v>
      </c>
      <c r="I93" s="28"/>
      <c r="J93" s="5" t="s">
        <v>13</v>
      </c>
      <c r="K93" s="11"/>
    </row>
    <row r="94" spans="1:11" s="93" customFormat="1" x14ac:dyDescent="0.25">
      <c r="A94" s="270"/>
      <c r="B94" s="270"/>
      <c r="C94" s="279"/>
      <c r="D94" s="278"/>
      <c r="E94" s="6" t="s">
        <v>242</v>
      </c>
      <c r="F94" s="39" t="s">
        <v>53</v>
      </c>
      <c r="G94" s="39" t="s">
        <v>26</v>
      </c>
      <c r="H94" s="39" t="s">
        <v>12</v>
      </c>
      <c r="I94" s="40"/>
      <c r="J94" s="5" t="s">
        <v>13</v>
      </c>
      <c r="K94" s="11"/>
    </row>
    <row r="95" spans="1:11" s="31" customFormat="1" ht="18" customHeight="1" x14ac:dyDescent="0.25">
      <c r="A95" s="271"/>
      <c r="B95" s="271"/>
      <c r="C95" s="279"/>
      <c r="D95" s="278"/>
      <c r="E95" s="5" t="s">
        <v>263</v>
      </c>
      <c r="F95" s="39" t="s">
        <v>53</v>
      </c>
      <c r="G95" s="27" t="s">
        <v>17</v>
      </c>
      <c r="H95" s="27" t="s">
        <v>12</v>
      </c>
      <c r="I95" s="28"/>
      <c r="J95" s="5" t="s">
        <v>13</v>
      </c>
      <c r="K95" s="93"/>
    </row>
    <row r="96" spans="1:11" s="31" customFormat="1" x14ac:dyDescent="0.25">
      <c r="A96" s="271"/>
      <c r="B96" s="271"/>
      <c r="C96" s="279"/>
      <c r="D96" s="278"/>
      <c r="E96" s="5" t="s">
        <v>128</v>
      </c>
      <c r="F96" s="27" t="s">
        <v>66</v>
      </c>
      <c r="G96" s="27" t="s">
        <v>17</v>
      </c>
      <c r="H96" s="27" t="s">
        <v>12</v>
      </c>
      <c r="I96" s="28"/>
      <c r="J96" s="5" t="s">
        <v>13</v>
      </c>
      <c r="K96" s="11"/>
    </row>
    <row r="97" spans="1:11" s="93" customFormat="1" ht="18.75" customHeight="1" x14ac:dyDescent="0.25">
      <c r="A97" s="271"/>
      <c r="B97" s="271"/>
      <c r="C97" s="279"/>
      <c r="D97" s="278"/>
      <c r="E97" s="5" t="s">
        <v>253</v>
      </c>
      <c r="F97" s="39" t="s">
        <v>53</v>
      </c>
      <c r="G97" s="27" t="s">
        <v>26</v>
      </c>
      <c r="H97" s="27" t="s">
        <v>12</v>
      </c>
      <c r="I97" s="28"/>
      <c r="J97" s="5" t="s">
        <v>13</v>
      </c>
      <c r="K97" s="11"/>
    </row>
    <row r="98" spans="1:11" s="11" customFormat="1" ht="18.75" customHeight="1" x14ac:dyDescent="0.25">
      <c r="A98" s="271"/>
      <c r="B98" s="271"/>
      <c r="C98" s="279"/>
      <c r="D98" s="278"/>
      <c r="E98" s="5" t="s">
        <v>248</v>
      </c>
      <c r="F98" s="39" t="s">
        <v>53</v>
      </c>
      <c r="G98" s="27" t="s">
        <v>26</v>
      </c>
      <c r="H98" s="27" t="s">
        <v>12</v>
      </c>
      <c r="I98" s="28"/>
      <c r="J98" s="5" t="s">
        <v>13</v>
      </c>
      <c r="K98" s="31"/>
    </row>
    <row r="99" spans="1:11" s="31" customFormat="1" x14ac:dyDescent="0.25">
      <c r="A99" s="271"/>
      <c r="B99" s="271"/>
      <c r="C99" s="281"/>
      <c r="D99" s="280"/>
      <c r="E99" s="55" t="s">
        <v>132</v>
      </c>
      <c r="F99" s="56" t="s">
        <v>30</v>
      </c>
      <c r="G99" s="56" t="s">
        <v>19</v>
      </c>
      <c r="H99" s="56" t="s">
        <v>87</v>
      </c>
      <c r="I99" s="57"/>
      <c r="J99" s="55" t="s">
        <v>13</v>
      </c>
      <c r="K99" s="6"/>
    </row>
    <row r="100" spans="1:11" s="94" customFormat="1" x14ac:dyDescent="0.25">
      <c r="A100" s="271"/>
      <c r="B100" s="271"/>
      <c r="C100" s="279"/>
      <c r="D100" s="278"/>
      <c r="E100" s="5" t="s">
        <v>263</v>
      </c>
      <c r="F100" s="39" t="s">
        <v>53</v>
      </c>
      <c r="G100" s="27" t="s">
        <v>17</v>
      </c>
      <c r="H100" s="27" t="s">
        <v>12</v>
      </c>
      <c r="I100" s="28"/>
      <c r="J100" s="5" t="s">
        <v>13</v>
      </c>
      <c r="K100" s="6"/>
    </row>
    <row r="101" spans="1:11" s="11" customFormat="1" x14ac:dyDescent="0.25">
      <c r="A101" s="271"/>
      <c r="B101" s="271"/>
      <c r="C101" s="279"/>
      <c r="D101" s="278"/>
      <c r="E101" s="5" t="s">
        <v>233</v>
      </c>
      <c r="F101" s="39" t="s">
        <v>53</v>
      </c>
      <c r="G101" s="27" t="s">
        <v>26</v>
      </c>
      <c r="H101" s="27" t="s">
        <v>12</v>
      </c>
      <c r="I101" s="28"/>
      <c r="J101" s="5" t="s">
        <v>13</v>
      </c>
      <c r="K101" s="92"/>
    </row>
    <row r="102" spans="1:11" s="94" customFormat="1" x14ac:dyDescent="0.25">
      <c r="A102" s="271"/>
      <c r="B102" s="271"/>
      <c r="C102" s="279"/>
      <c r="D102" s="278"/>
      <c r="E102" s="5" t="s">
        <v>263</v>
      </c>
      <c r="F102" s="39" t="s">
        <v>53</v>
      </c>
      <c r="G102" s="27" t="s">
        <v>17</v>
      </c>
      <c r="H102" s="27" t="s">
        <v>12</v>
      </c>
      <c r="I102" s="28"/>
      <c r="J102" s="5" t="s">
        <v>13</v>
      </c>
      <c r="K102" s="92"/>
    </row>
    <row r="103" spans="1:11" s="94" customFormat="1" x14ac:dyDescent="0.25">
      <c r="A103" s="271"/>
      <c r="B103" s="271"/>
      <c r="C103" s="279"/>
      <c r="D103" s="278"/>
      <c r="E103" s="5" t="s">
        <v>263</v>
      </c>
      <c r="F103" s="39" t="s">
        <v>53</v>
      </c>
      <c r="G103" s="27" t="s">
        <v>17</v>
      </c>
      <c r="H103" s="27" t="s">
        <v>12</v>
      </c>
      <c r="I103" s="28"/>
      <c r="J103" s="5" t="s">
        <v>13</v>
      </c>
      <c r="K103" s="6"/>
    </row>
    <row r="104" spans="1:11" s="94" customFormat="1" x14ac:dyDescent="0.25">
      <c r="A104" s="271"/>
      <c r="B104" s="271"/>
      <c r="C104" s="279"/>
      <c r="D104" s="278"/>
      <c r="E104" s="5" t="s">
        <v>263</v>
      </c>
      <c r="F104" s="39" t="s">
        <v>53</v>
      </c>
      <c r="G104" s="27" t="s">
        <v>17</v>
      </c>
      <c r="H104" s="27" t="s">
        <v>12</v>
      </c>
      <c r="I104" s="28"/>
      <c r="J104" s="5" t="s">
        <v>13</v>
      </c>
      <c r="K104" s="31"/>
    </row>
    <row r="105" spans="1:11" s="92" customFormat="1" x14ac:dyDescent="0.25">
      <c r="A105" s="271"/>
      <c r="B105" s="271"/>
      <c r="C105" s="279"/>
      <c r="D105" s="278"/>
      <c r="E105" s="5" t="s">
        <v>263</v>
      </c>
      <c r="F105" s="39" t="s">
        <v>53</v>
      </c>
      <c r="G105" s="27" t="s">
        <v>17</v>
      </c>
      <c r="H105" s="27" t="s">
        <v>12</v>
      </c>
      <c r="I105" s="28"/>
      <c r="J105" s="5" t="s">
        <v>13</v>
      </c>
      <c r="K105" s="95"/>
    </row>
    <row r="106" spans="1:11" s="92" customFormat="1" x14ac:dyDescent="0.25">
      <c r="A106" s="271"/>
      <c r="B106" s="271"/>
      <c r="C106" s="279"/>
      <c r="D106" s="278"/>
      <c r="E106" s="6" t="s">
        <v>237</v>
      </c>
      <c r="F106" s="39" t="s">
        <v>53</v>
      </c>
      <c r="G106" s="27" t="s">
        <v>26</v>
      </c>
      <c r="H106" s="27" t="s">
        <v>12</v>
      </c>
      <c r="I106" s="57"/>
      <c r="J106" s="5" t="s">
        <v>13</v>
      </c>
      <c r="K106" s="95"/>
    </row>
    <row r="107" spans="1:11" s="94" customFormat="1" ht="18.75" customHeight="1" x14ac:dyDescent="0.25">
      <c r="A107" s="271"/>
      <c r="B107" s="271"/>
      <c r="C107" s="279"/>
      <c r="D107" s="278"/>
      <c r="E107" s="5" t="s">
        <v>263</v>
      </c>
      <c r="F107" s="39" t="s">
        <v>53</v>
      </c>
      <c r="G107" s="27" t="s">
        <v>17</v>
      </c>
      <c r="H107" s="27" t="s">
        <v>12</v>
      </c>
      <c r="I107" s="28"/>
      <c r="J107" s="5" t="s">
        <v>13</v>
      </c>
      <c r="K107" s="93"/>
    </row>
    <row r="108" spans="1:11" s="95" customFormat="1" ht="18.75" customHeight="1" x14ac:dyDescent="0.25">
      <c r="A108" s="271"/>
      <c r="B108" s="271"/>
      <c r="C108" s="281"/>
      <c r="D108" s="280"/>
      <c r="E108" s="55" t="s">
        <v>140</v>
      </c>
      <c r="F108" s="56" t="s">
        <v>53</v>
      </c>
      <c r="G108" s="56" t="s">
        <v>26</v>
      </c>
      <c r="H108" s="56" t="s">
        <v>87</v>
      </c>
      <c r="I108" s="57"/>
      <c r="J108" s="55" t="s">
        <v>13</v>
      </c>
      <c r="K108" s="6"/>
    </row>
    <row r="109" spans="1:11" s="95" customFormat="1" ht="18.75" customHeight="1" x14ac:dyDescent="0.25">
      <c r="A109" s="271"/>
      <c r="B109" s="271"/>
      <c r="C109" s="279"/>
      <c r="D109" s="278"/>
      <c r="E109" s="5" t="s">
        <v>258</v>
      </c>
      <c r="F109" s="27" t="s">
        <v>66</v>
      </c>
      <c r="G109" s="27" t="s">
        <v>259</v>
      </c>
      <c r="H109" s="27" t="s">
        <v>12</v>
      </c>
      <c r="I109" s="28"/>
      <c r="J109" s="5" t="s">
        <v>13</v>
      </c>
    </row>
    <row r="110" spans="1:11" x14ac:dyDescent="0.25">
      <c r="A110" s="271"/>
      <c r="B110" s="271"/>
      <c r="C110" s="279"/>
      <c r="D110" s="278"/>
      <c r="E110" s="5" t="s">
        <v>103</v>
      </c>
      <c r="F110" s="39" t="s">
        <v>53</v>
      </c>
      <c r="G110" s="27" t="s">
        <v>26</v>
      </c>
      <c r="H110" s="27" t="s">
        <v>12</v>
      </c>
      <c r="I110" s="28"/>
      <c r="J110" s="5" t="s">
        <v>13</v>
      </c>
    </row>
    <row r="111" spans="1:11" s="95" customFormat="1" x14ac:dyDescent="0.25">
      <c r="A111" s="271"/>
      <c r="B111" s="271"/>
      <c r="C111" s="279"/>
      <c r="D111" s="278"/>
      <c r="E111" s="5" t="s">
        <v>175</v>
      </c>
      <c r="F111" s="27" t="s">
        <v>30</v>
      </c>
      <c r="G111" s="27" t="s">
        <v>17</v>
      </c>
      <c r="H111" s="27" t="s">
        <v>12</v>
      </c>
      <c r="I111" s="68"/>
      <c r="J111" s="5" t="s">
        <v>13</v>
      </c>
      <c r="K111" s="93"/>
    </row>
    <row r="112" spans="1:11" ht="19.5" customHeight="1" x14ac:dyDescent="0.25">
      <c r="A112" s="271"/>
      <c r="B112" s="271"/>
      <c r="C112" s="279"/>
      <c r="D112" s="278"/>
      <c r="E112" s="31" t="s">
        <v>227</v>
      </c>
      <c r="F112" s="39" t="s">
        <v>53</v>
      </c>
      <c r="G112" s="27" t="s">
        <v>26</v>
      </c>
      <c r="H112" s="27" t="s">
        <v>12</v>
      </c>
      <c r="I112" s="12"/>
      <c r="J112" s="5" t="s">
        <v>13</v>
      </c>
    </row>
    <row r="113" spans="1:11" ht="18" customHeight="1" x14ac:dyDescent="0.25">
      <c r="A113" s="271"/>
      <c r="B113" s="271"/>
      <c r="C113" s="279"/>
      <c r="D113" s="278"/>
      <c r="E113" s="5" t="s">
        <v>177</v>
      </c>
      <c r="F113" s="27" t="s">
        <v>11</v>
      </c>
      <c r="G113" s="27" t="s">
        <v>17</v>
      </c>
      <c r="H113" s="27" t="s">
        <v>12</v>
      </c>
      <c r="I113" s="28"/>
      <c r="J113" s="5" t="s">
        <v>13</v>
      </c>
      <c r="K113" s="93"/>
    </row>
    <row r="114" spans="1:11" x14ac:dyDescent="0.25">
      <c r="A114" s="271"/>
      <c r="B114" s="271"/>
      <c r="C114" s="279"/>
      <c r="D114" s="278"/>
      <c r="E114" s="5" t="s">
        <v>218</v>
      </c>
      <c r="F114" s="27" t="s">
        <v>73</v>
      </c>
      <c r="G114" s="27" t="s">
        <v>217</v>
      </c>
      <c r="H114" s="27" t="s">
        <v>12</v>
      </c>
      <c r="I114" s="40"/>
      <c r="J114" s="5" t="s">
        <v>13</v>
      </c>
      <c r="K114" s="93"/>
    </row>
    <row r="115" spans="1:11" x14ac:dyDescent="0.25">
      <c r="A115" s="271"/>
      <c r="B115" s="271"/>
      <c r="C115" s="279"/>
      <c r="D115" s="278"/>
      <c r="E115" s="6" t="s">
        <v>250</v>
      </c>
      <c r="F115" s="39" t="s">
        <v>53</v>
      </c>
      <c r="G115" s="27" t="s">
        <v>26</v>
      </c>
      <c r="H115" s="27" t="s">
        <v>12</v>
      </c>
      <c r="I115" s="57"/>
      <c r="J115" s="5" t="s">
        <v>13</v>
      </c>
    </row>
    <row r="116" spans="1:11" x14ac:dyDescent="0.25">
      <c r="A116" s="271"/>
      <c r="B116" s="271"/>
      <c r="C116" s="281"/>
      <c r="D116" s="280"/>
      <c r="E116" s="55" t="s">
        <v>264</v>
      </c>
      <c r="F116" s="56" t="s">
        <v>53</v>
      </c>
      <c r="G116" s="56" t="s">
        <v>26</v>
      </c>
      <c r="H116" s="56" t="s">
        <v>12</v>
      </c>
      <c r="I116" s="57"/>
      <c r="J116" s="55" t="s">
        <v>13</v>
      </c>
      <c r="K116" s="92"/>
    </row>
    <row r="117" spans="1:11" s="36" customFormat="1" x14ac:dyDescent="0.25">
      <c r="A117" s="271"/>
      <c r="B117" s="271"/>
      <c r="C117" s="279"/>
      <c r="D117" s="278"/>
      <c r="E117" s="5" t="s">
        <v>263</v>
      </c>
      <c r="F117" s="39" t="s">
        <v>53</v>
      </c>
      <c r="G117" s="27" t="s">
        <v>17</v>
      </c>
      <c r="H117" s="27" t="s">
        <v>12</v>
      </c>
      <c r="I117" s="28"/>
      <c r="J117" s="5" t="s">
        <v>13</v>
      </c>
      <c r="K117" s="93"/>
    </row>
    <row r="118" spans="1:11" s="36" customFormat="1" x14ac:dyDescent="0.25">
      <c r="A118" s="271"/>
      <c r="B118" s="271"/>
      <c r="C118" s="279"/>
      <c r="D118" s="278"/>
      <c r="E118" s="5" t="s">
        <v>244</v>
      </c>
      <c r="F118" s="39" t="s">
        <v>53</v>
      </c>
      <c r="G118" s="27" t="s">
        <v>26</v>
      </c>
      <c r="H118" s="27" t="s">
        <v>12</v>
      </c>
      <c r="I118" s="28"/>
      <c r="J118" s="5" t="s">
        <v>13</v>
      </c>
      <c r="K118" s="6"/>
    </row>
    <row r="119" spans="1:11" s="36" customFormat="1" x14ac:dyDescent="0.25">
      <c r="A119" s="271"/>
      <c r="B119" s="271"/>
      <c r="C119" s="279"/>
      <c r="D119" s="278"/>
      <c r="E119" s="5" t="s">
        <v>246</v>
      </c>
      <c r="F119" s="39" t="s">
        <v>53</v>
      </c>
      <c r="G119" s="27" t="s">
        <v>26</v>
      </c>
      <c r="H119" s="27" t="s">
        <v>12</v>
      </c>
      <c r="I119" s="28"/>
      <c r="J119" s="5" t="s">
        <v>13</v>
      </c>
      <c r="K119" s="11"/>
    </row>
    <row r="120" spans="1:11" s="36" customFormat="1" x14ac:dyDescent="0.25">
      <c r="A120" s="271"/>
      <c r="B120" s="271"/>
      <c r="C120" s="279"/>
      <c r="D120" s="278"/>
      <c r="E120" s="5" t="s">
        <v>238</v>
      </c>
      <c r="F120" s="39" t="s">
        <v>53</v>
      </c>
      <c r="G120" s="27" t="s">
        <v>26</v>
      </c>
      <c r="H120" s="27" t="s">
        <v>12</v>
      </c>
      <c r="I120" s="28"/>
      <c r="J120" s="5" t="s">
        <v>13</v>
      </c>
      <c r="K120" s="6"/>
    </row>
    <row r="121" spans="1:11" s="36" customFormat="1" x14ac:dyDescent="0.25">
      <c r="A121" s="271"/>
      <c r="B121" s="271"/>
      <c r="C121" s="279"/>
      <c r="D121" s="278"/>
      <c r="E121" s="5" t="s">
        <v>251</v>
      </c>
      <c r="F121" s="27" t="s">
        <v>66</v>
      </c>
      <c r="G121" s="27" t="s">
        <v>17</v>
      </c>
      <c r="H121" s="27" t="s">
        <v>12</v>
      </c>
      <c r="I121" s="28"/>
      <c r="J121" s="5" t="s">
        <v>13</v>
      </c>
      <c r="K121" s="6"/>
    </row>
    <row r="122" spans="1:11" s="36" customFormat="1" x14ac:dyDescent="0.25">
      <c r="A122" s="271"/>
      <c r="B122" s="271"/>
      <c r="C122" s="281"/>
      <c r="D122" s="280"/>
      <c r="E122" s="49" t="s">
        <v>221</v>
      </c>
      <c r="F122" s="50" t="s">
        <v>39</v>
      </c>
      <c r="G122" s="52" t="s">
        <v>45</v>
      </c>
      <c r="H122" s="50" t="s">
        <v>87</v>
      </c>
      <c r="I122" s="51" t="str">
        <f>F122</f>
        <v>MASTER D</v>
      </c>
      <c r="J122" s="55" t="s">
        <v>13</v>
      </c>
      <c r="K122" s="6"/>
    </row>
    <row r="123" spans="1:11" s="36" customFormat="1" x14ac:dyDescent="0.25">
      <c r="A123" s="271"/>
      <c r="B123" s="271"/>
      <c r="C123" s="279"/>
      <c r="D123" s="278"/>
      <c r="E123" s="6" t="s">
        <v>243</v>
      </c>
      <c r="F123" s="39" t="s">
        <v>53</v>
      </c>
      <c r="G123" s="27" t="s">
        <v>26</v>
      </c>
      <c r="H123" s="27" t="s">
        <v>12</v>
      </c>
      <c r="I123" s="28"/>
      <c r="J123" s="5" t="s">
        <v>13</v>
      </c>
      <c r="K123" s="6"/>
    </row>
    <row r="124" spans="1:11" s="36" customFormat="1" x14ac:dyDescent="0.25">
      <c r="A124" s="271"/>
      <c r="B124" s="271"/>
      <c r="C124" s="279"/>
      <c r="D124" s="278"/>
      <c r="E124" s="5" t="s">
        <v>263</v>
      </c>
      <c r="F124" s="39" t="s">
        <v>53</v>
      </c>
      <c r="G124" s="27" t="s">
        <v>17</v>
      </c>
      <c r="H124" s="27" t="s">
        <v>12</v>
      </c>
      <c r="I124" s="28"/>
      <c r="J124" s="5" t="s">
        <v>13</v>
      </c>
      <c r="K124" s="95"/>
    </row>
    <row r="125" spans="1:11" x14ac:dyDescent="0.25">
      <c r="A125" s="271"/>
      <c r="B125" s="271"/>
      <c r="C125" s="279"/>
      <c r="D125" s="278"/>
      <c r="E125" s="5" t="s">
        <v>139</v>
      </c>
      <c r="F125" s="27" t="s">
        <v>66</v>
      </c>
      <c r="G125" s="27" t="s">
        <v>17</v>
      </c>
      <c r="H125" s="27" t="s">
        <v>12</v>
      </c>
      <c r="I125" s="28"/>
      <c r="J125" s="5" t="s">
        <v>13</v>
      </c>
      <c r="K125" s="93"/>
    </row>
    <row r="126" spans="1:11" s="36" customFormat="1" ht="18.75" customHeight="1" x14ac:dyDescent="0.25">
      <c r="A126" s="271"/>
      <c r="B126" s="271"/>
      <c r="C126" s="279"/>
      <c r="D126" s="278"/>
      <c r="E126" s="5" t="s">
        <v>223</v>
      </c>
      <c r="F126" s="39" t="s">
        <v>53</v>
      </c>
      <c r="G126" s="27" t="s">
        <v>26</v>
      </c>
      <c r="H126" s="27" t="s">
        <v>12</v>
      </c>
      <c r="I126" s="28"/>
      <c r="J126" s="5" t="s">
        <v>13</v>
      </c>
      <c r="K126" s="93"/>
    </row>
    <row r="127" spans="1:11" x14ac:dyDescent="0.25">
      <c r="A127" s="271"/>
      <c r="B127" s="271"/>
      <c r="C127" s="279"/>
      <c r="D127" s="278"/>
      <c r="E127" s="6" t="s">
        <v>182</v>
      </c>
      <c r="F127" s="39" t="s">
        <v>11</v>
      </c>
      <c r="G127" s="39" t="s">
        <v>22</v>
      </c>
      <c r="H127" s="39" t="s">
        <v>12</v>
      </c>
      <c r="I127" s="40"/>
      <c r="J127" s="5" t="s">
        <v>13</v>
      </c>
    </row>
    <row r="128" spans="1:11" s="95" customFormat="1" ht="18.75" customHeight="1" x14ac:dyDescent="0.25">
      <c r="A128" s="271"/>
      <c r="B128" s="271"/>
      <c r="C128" s="279"/>
      <c r="D128" s="278"/>
      <c r="E128" s="5" t="s">
        <v>263</v>
      </c>
      <c r="F128" s="39" t="s">
        <v>53</v>
      </c>
      <c r="G128" s="27" t="s">
        <v>17</v>
      </c>
      <c r="H128" s="27" t="s">
        <v>12</v>
      </c>
      <c r="I128" s="28"/>
      <c r="J128" s="5" t="s">
        <v>13</v>
      </c>
      <c r="K128" s="6"/>
    </row>
    <row r="129" spans="1:11" s="95" customFormat="1" ht="18.75" customHeight="1" x14ac:dyDescent="0.25">
      <c r="A129" s="271"/>
      <c r="B129" s="271"/>
      <c r="C129" s="279"/>
      <c r="D129" s="278"/>
      <c r="E129" s="5" t="s">
        <v>183</v>
      </c>
      <c r="F129" s="27" t="s">
        <v>11</v>
      </c>
      <c r="G129" s="27" t="s">
        <v>179</v>
      </c>
      <c r="H129" s="27" t="s">
        <v>12</v>
      </c>
      <c r="I129" s="28"/>
      <c r="J129" s="5" t="s">
        <v>13</v>
      </c>
      <c r="K129" s="6"/>
    </row>
    <row r="130" spans="1:11" s="95" customFormat="1" ht="18.75" customHeight="1" x14ac:dyDescent="0.25">
      <c r="A130" s="271"/>
      <c r="B130" s="271"/>
      <c r="C130" s="279"/>
      <c r="D130" s="278"/>
      <c r="E130" s="5" t="s">
        <v>263</v>
      </c>
      <c r="F130" s="39" t="s">
        <v>53</v>
      </c>
      <c r="G130" s="27" t="s">
        <v>17</v>
      </c>
      <c r="H130" s="27" t="s">
        <v>12</v>
      </c>
      <c r="I130" s="28"/>
      <c r="J130" s="5" t="s">
        <v>13</v>
      </c>
      <c r="K130" s="31"/>
    </row>
    <row r="131" spans="1:11" s="95" customFormat="1" x14ac:dyDescent="0.25">
      <c r="A131" s="271"/>
      <c r="B131" s="271"/>
      <c r="C131" s="279"/>
      <c r="D131" s="278"/>
      <c r="E131" s="5" t="s">
        <v>229</v>
      </c>
      <c r="F131" s="39" t="s">
        <v>53</v>
      </c>
      <c r="G131" s="27" t="s">
        <v>26</v>
      </c>
      <c r="H131" s="27" t="s">
        <v>12</v>
      </c>
      <c r="I131" s="28"/>
      <c r="J131" s="5" t="s">
        <v>13</v>
      </c>
      <c r="K131" s="6"/>
    </row>
    <row r="132" spans="1:11" ht="18.75" customHeight="1" x14ac:dyDescent="0.25">
      <c r="A132" s="271"/>
      <c r="B132" s="271"/>
      <c r="C132" s="285"/>
      <c r="D132" s="284"/>
      <c r="E132" s="49" t="s">
        <v>184</v>
      </c>
      <c r="F132" s="50" t="s">
        <v>11</v>
      </c>
      <c r="G132" s="50" t="s">
        <v>14</v>
      </c>
      <c r="H132" s="50" t="s">
        <v>87</v>
      </c>
      <c r="I132" s="51" t="str">
        <f>F132</f>
        <v>SENIOR</v>
      </c>
      <c r="J132" s="49" t="s">
        <v>13</v>
      </c>
      <c r="K132" s="94"/>
    </row>
    <row r="133" spans="1:11" s="95" customFormat="1" ht="18.75" customHeight="1" x14ac:dyDescent="0.25">
      <c r="A133" s="271"/>
      <c r="B133" s="271"/>
      <c r="C133" s="279"/>
      <c r="D133" s="278"/>
      <c r="E133" s="6" t="s">
        <v>254</v>
      </c>
      <c r="F133" s="27" t="s">
        <v>66</v>
      </c>
      <c r="G133" s="27" t="s">
        <v>17</v>
      </c>
      <c r="H133" s="27" t="s">
        <v>12</v>
      </c>
      <c r="I133" s="40"/>
      <c r="J133" s="5" t="s">
        <v>13</v>
      </c>
      <c r="K133" s="6"/>
    </row>
    <row r="134" spans="1:11" x14ac:dyDescent="0.25">
      <c r="A134" s="271"/>
      <c r="B134" s="271"/>
      <c r="C134" s="279"/>
      <c r="D134" s="278"/>
      <c r="E134" s="6" t="s">
        <v>118</v>
      </c>
      <c r="F134" s="39" t="s">
        <v>66</v>
      </c>
      <c r="G134" s="39" t="s">
        <v>17</v>
      </c>
      <c r="H134" s="39" t="s">
        <v>12</v>
      </c>
      <c r="I134" s="40"/>
      <c r="J134" s="5" t="s">
        <v>13</v>
      </c>
    </row>
    <row r="135" spans="1:11" x14ac:dyDescent="0.25">
      <c r="A135" s="271"/>
      <c r="B135" s="271"/>
      <c r="C135" s="279"/>
      <c r="D135" s="278"/>
      <c r="E135" s="5" t="s">
        <v>124</v>
      </c>
      <c r="F135" s="39" t="s">
        <v>53</v>
      </c>
      <c r="G135" s="27" t="s">
        <v>26</v>
      </c>
      <c r="H135" s="27" t="s">
        <v>12</v>
      </c>
      <c r="I135" s="28"/>
      <c r="J135" s="5" t="s">
        <v>13</v>
      </c>
      <c r="K135" s="11"/>
    </row>
    <row r="136" spans="1:11" x14ac:dyDescent="0.25">
      <c r="A136" s="271"/>
      <c r="B136" s="271"/>
      <c r="C136" s="279"/>
      <c r="D136" s="278"/>
      <c r="E136" s="5" t="s">
        <v>257</v>
      </c>
      <c r="F136" s="39" t="s">
        <v>53</v>
      </c>
      <c r="G136" s="27" t="s">
        <v>26</v>
      </c>
      <c r="H136" s="27" t="s">
        <v>12</v>
      </c>
      <c r="I136" s="28"/>
      <c r="J136" s="5" t="s">
        <v>13</v>
      </c>
      <c r="K136" s="36"/>
    </row>
    <row r="137" spans="1:11" x14ac:dyDescent="0.25">
      <c r="A137" s="271"/>
      <c r="B137" s="271"/>
      <c r="C137" s="279"/>
      <c r="D137" s="278"/>
      <c r="E137" s="6" t="s">
        <v>121</v>
      </c>
      <c r="F137" s="39" t="s">
        <v>16</v>
      </c>
      <c r="G137" s="27" t="s">
        <v>17</v>
      </c>
      <c r="H137" s="27" t="s">
        <v>12</v>
      </c>
      <c r="I137" s="28"/>
      <c r="J137" s="5" t="s">
        <v>13</v>
      </c>
      <c r="K137" s="94"/>
    </row>
    <row r="138" spans="1:11" x14ac:dyDescent="0.25">
      <c r="A138" s="271"/>
      <c r="B138" s="271"/>
      <c r="C138" s="279"/>
      <c r="D138" s="278"/>
      <c r="E138" s="5" t="s">
        <v>255</v>
      </c>
      <c r="F138" s="39" t="s">
        <v>53</v>
      </c>
      <c r="G138" s="27" t="s">
        <v>26</v>
      </c>
      <c r="H138" s="27" t="s">
        <v>12</v>
      </c>
      <c r="I138" s="28"/>
      <c r="J138" s="5" t="s">
        <v>13</v>
      </c>
      <c r="K138" s="94"/>
    </row>
    <row r="139" spans="1:11" x14ac:dyDescent="0.25">
      <c r="A139" s="271"/>
      <c r="B139" s="271"/>
      <c r="C139" s="279"/>
      <c r="D139" s="278"/>
      <c r="E139" s="5" t="s">
        <v>263</v>
      </c>
      <c r="F139" s="39" t="s">
        <v>53</v>
      </c>
      <c r="G139" s="27" t="s">
        <v>17</v>
      </c>
      <c r="H139" s="27" t="s">
        <v>12</v>
      </c>
      <c r="I139" s="28"/>
      <c r="J139" s="5" t="s">
        <v>13</v>
      </c>
    </row>
    <row r="140" spans="1:11" x14ac:dyDescent="0.25">
      <c r="A140" s="271"/>
      <c r="B140" s="271"/>
      <c r="C140" s="279"/>
      <c r="D140" s="278"/>
      <c r="E140" s="6" t="s">
        <v>187</v>
      </c>
      <c r="F140" s="39" t="s">
        <v>39</v>
      </c>
      <c r="G140" s="39" t="s">
        <v>17</v>
      </c>
      <c r="H140" s="39" t="s">
        <v>12</v>
      </c>
      <c r="I140" s="40"/>
      <c r="J140" s="5" t="s">
        <v>13</v>
      </c>
    </row>
    <row r="141" spans="1:11" x14ac:dyDescent="0.25">
      <c r="A141" s="271"/>
      <c r="B141" s="271"/>
      <c r="C141" s="279"/>
      <c r="D141" s="278"/>
      <c r="E141" s="5" t="s">
        <v>225</v>
      </c>
      <c r="F141" s="39" t="s">
        <v>53</v>
      </c>
      <c r="G141" s="27" t="s">
        <v>26</v>
      </c>
      <c r="H141" s="27" t="s">
        <v>12</v>
      </c>
      <c r="I141" s="28"/>
      <c r="J141" s="5" t="s">
        <v>13</v>
      </c>
      <c r="K141" s="36"/>
    </row>
    <row r="142" spans="1:11" x14ac:dyDescent="0.25">
      <c r="A142" s="271"/>
      <c r="B142" s="271"/>
      <c r="C142" s="279"/>
      <c r="D142" s="278"/>
      <c r="E142" s="5" t="s">
        <v>245</v>
      </c>
      <c r="F142" s="39" t="s">
        <v>53</v>
      </c>
      <c r="G142" s="39" t="s">
        <v>26</v>
      </c>
      <c r="H142" s="39" t="s">
        <v>12</v>
      </c>
      <c r="I142" s="28"/>
      <c r="J142" s="5" t="s">
        <v>13</v>
      </c>
      <c r="K142" s="95"/>
    </row>
    <row r="143" spans="1:11" x14ac:dyDescent="0.25">
      <c r="A143" s="271"/>
      <c r="B143" s="271"/>
      <c r="C143" s="279"/>
      <c r="D143" s="278"/>
      <c r="E143" s="5" t="s">
        <v>239</v>
      </c>
      <c r="F143" s="39" t="s">
        <v>53</v>
      </c>
      <c r="G143" s="27" t="s">
        <v>26</v>
      </c>
      <c r="H143" s="27" t="s">
        <v>12</v>
      </c>
      <c r="I143" s="28"/>
      <c r="J143" s="5" t="s">
        <v>13</v>
      </c>
    </row>
    <row r="144" spans="1:11" x14ac:dyDescent="0.25">
      <c r="A144" s="271"/>
      <c r="B144" s="271"/>
      <c r="C144" s="279"/>
      <c r="D144" s="278"/>
      <c r="E144" s="5" t="s">
        <v>189</v>
      </c>
      <c r="F144" s="27" t="s">
        <v>42</v>
      </c>
      <c r="G144" s="27" t="s">
        <v>17</v>
      </c>
      <c r="H144" s="27" t="s">
        <v>12</v>
      </c>
      <c r="I144" s="28"/>
      <c r="J144" s="5" t="s">
        <v>13</v>
      </c>
    </row>
    <row r="145" spans="1:11" ht="19.5" customHeight="1" x14ac:dyDescent="0.25">
      <c r="A145" s="271"/>
      <c r="B145" s="271"/>
      <c r="C145" s="279"/>
      <c r="D145" s="278"/>
      <c r="E145" s="5" t="s">
        <v>226</v>
      </c>
      <c r="F145" s="39" t="s">
        <v>53</v>
      </c>
      <c r="G145" s="27" t="s">
        <v>26</v>
      </c>
      <c r="H145" s="27" t="s">
        <v>12</v>
      </c>
      <c r="I145" s="28"/>
      <c r="J145" s="5" t="s">
        <v>13</v>
      </c>
    </row>
    <row r="146" spans="1:11" x14ac:dyDescent="0.25">
      <c r="A146" s="271"/>
      <c r="B146" s="271"/>
      <c r="C146" s="279"/>
      <c r="D146" s="278"/>
      <c r="E146" s="20" t="s">
        <v>15</v>
      </c>
      <c r="F146" s="21" t="s">
        <v>16</v>
      </c>
      <c r="G146" s="21" t="s">
        <v>17</v>
      </c>
      <c r="H146" s="21" t="s">
        <v>12</v>
      </c>
      <c r="I146" s="22" t="s">
        <v>18</v>
      </c>
      <c r="J146" s="5" t="s">
        <v>13</v>
      </c>
    </row>
    <row r="147" spans="1:11" x14ac:dyDescent="0.25">
      <c r="A147" s="271"/>
      <c r="B147" s="271"/>
      <c r="C147" s="279"/>
      <c r="D147" s="278"/>
      <c r="E147" s="5" t="s">
        <v>241</v>
      </c>
      <c r="F147" s="39" t="s">
        <v>53</v>
      </c>
      <c r="G147" s="39" t="s">
        <v>26</v>
      </c>
      <c r="H147" s="39" t="s">
        <v>12</v>
      </c>
      <c r="I147" s="28"/>
      <c r="J147" s="5" t="s">
        <v>13</v>
      </c>
    </row>
    <row r="148" spans="1:11" s="134" customFormat="1" x14ac:dyDescent="0.25">
      <c r="A148" s="271"/>
      <c r="B148" s="271"/>
      <c r="C148" s="279"/>
      <c r="D148" s="278"/>
      <c r="E148" s="6" t="s">
        <v>236</v>
      </c>
      <c r="F148" s="39" t="s">
        <v>28</v>
      </c>
      <c r="G148" s="39" t="s">
        <v>17</v>
      </c>
      <c r="H148" s="39" t="s">
        <v>12</v>
      </c>
      <c r="I148" s="40"/>
      <c r="J148" s="5" t="s">
        <v>13</v>
      </c>
      <c r="K148" s="6"/>
    </row>
    <row r="149" spans="1:11" x14ac:dyDescent="0.25">
      <c r="A149" s="271"/>
      <c r="B149" s="271"/>
      <c r="C149" s="279"/>
      <c r="D149" s="278"/>
      <c r="E149" s="6" t="s">
        <v>210</v>
      </c>
      <c r="F149" s="39" t="s">
        <v>30</v>
      </c>
      <c r="G149" s="39" t="s">
        <v>17</v>
      </c>
      <c r="H149" s="39" t="s">
        <v>12</v>
      </c>
      <c r="I149" s="40"/>
      <c r="J149" s="5" t="s">
        <v>13</v>
      </c>
    </row>
    <row r="150" spans="1:11" x14ac:dyDescent="0.25">
      <c r="A150" s="271"/>
      <c r="B150" s="271"/>
      <c r="C150" s="279"/>
      <c r="D150" s="278"/>
      <c r="E150" s="5" t="s">
        <v>240</v>
      </c>
      <c r="F150" s="39" t="s">
        <v>53</v>
      </c>
      <c r="G150" s="27" t="s">
        <v>26</v>
      </c>
      <c r="H150" s="27" t="s">
        <v>12</v>
      </c>
      <c r="I150" s="28"/>
      <c r="J150" s="5" t="s">
        <v>13</v>
      </c>
      <c r="K150" s="36"/>
    </row>
    <row r="151" spans="1:11" x14ac:dyDescent="0.25">
      <c r="A151" s="270"/>
      <c r="B151" s="270"/>
      <c r="C151" s="279"/>
      <c r="D151" s="278"/>
      <c r="E151" s="6" t="s">
        <v>199</v>
      </c>
      <c r="F151" s="39" t="s">
        <v>66</v>
      </c>
      <c r="G151" s="39" t="s">
        <v>17</v>
      </c>
      <c r="H151" s="39" t="s">
        <v>12</v>
      </c>
      <c r="I151" s="40"/>
      <c r="J151" s="5" t="s">
        <v>13</v>
      </c>
      <c r="K151" s="36"/>
    </row>
    <row r="152" spans="1:11" x14ac:dyDescent="0.25">
      <c r="A152" s="271"/>
      <c r="B152" s="271"/>
      <c r="C152" s="279"/>
      <c r="D152" s="278"/>
      <c r="E152" s="41" t="s">
        <v>10</v>
      </c>
      <c r="F152" s="27" t="s">
        <v>11</v>
      </c>
      <c r="G152" s="27" t="s">
        <v>34</v>
      </c>
      <c r="H152" s="27" t="s">
        <v>12</v>
      </c>
      <c r="I152" s="28"/>
      <c r="J152" s="5" t="s">
        <v>13</v>
      </c>
    </row>
    <row r="153" spans="1:11" x14ac:dyDescent="0.25">
      <c r="A153" s="271"/>
      <c r="B153" s="271"/>
      <c r="C153" s="279"/>
      <c r="D153" s="278"/>
      <c r="E153" s="5" t="s">
        <v>234</v>
      </c>
      <c r="F153" s="39" t="s">
        <v>53</v>
      </c>
      <c r="G153" s="27" t="s">
        <v>26</v>
      </c>
      <c r="H153" s="27" t="s">
        <v>12</v>
      </c>
      <c r="I153" s="28"/>
      <c r="J153" s="5" t="s">
        <v>13</v>
      </c>
      <c r="K153" s="36"/>
    </row>
    <row r="154" spans="1:11" x14ac:dyDescent="0.25">
      <c r="A154" s="271"/>
      <c r="B154" s="271"/>
      <c r="C154" s="279"/>
      <c r="D154" s="278"/>
      <c r="E154" s="5" t="s">
        <v>38</v>
      </c>
      <c r="F154" s="27" t="s">
        <v>39</v>
      </c>
      <c r="G154" s="27" t="s">
        <v>17</v>
      </c>
      <c r="H154" s="27" t="s">
        <v>12</v>
      </c>
      <c r="I154" s="40"/>
      <c r="J154" s="5" t="s">
        <v>13</v>
      </c>
    </row>
    <row r="155" spans="1:11" x14ac:dyDescent="0.25">
      <c r="A155" s="271"/>
      <c r="B155" s="271"/>
      <c r="C155" s="279"/>
      <c r="D155" s="278"/>
      <c r="E155" s="6" t="s">
        <v>230</v>
      </c>
      <c r="F155" s="39" t="s">
        <v>66</v>
      </c>
      <c r="G155" s="39" t="s">
        <v>17</v>
      </c>
      <c r="H155" s="39" t="s">
        <v>12</v>
      </c>
      <c r="I155" s="40"/>
      <c r="J155" s="5" t="s">
        <v>13</v>
      </c>
      <c r="K155" s="36"/>
    </row>
    <row r="156" spans="1:11" x14ac:dyDescent="0.25">
      <c r="A156" s="271"/>
      <c r="B156" s="271"/>
      <c r="C156" s="279"/>
      <c r="D156" s="278"/>
      <c r="E156" s="31" t="s">
        <v>133</v>
      </c>
      <c r="F156" s="32" t="s">
        <v>134</v>
      </c>
      <c r="G156" s="32" t="s">
        <v>19</v>
      </c>
      <c r="H156" s="32" t="s">
        <v>12</v>
      </c>
      <c r="I156" s="12" t="str">
        <f>F156</f>
        <v>MASTER I</v>
      </c>
      <c r="J156" s="5" t="s">
        <v>13</v>
      </c>
    </row>
    <row r="157" spans="1:11" x14ac:dyDescent="0.25">
      <c r="A157" s="271"/>
      <c r="B157" s="271"/>
      <c r="C157" s="279"/>
      <c r="D157" s="278"/>
      <c r="E157" s="140" t="s">
        <v>265</v>
      </c>
      <c r="F157" s="139" t="s">
        <v>53</v>
      </c>
      <c r="G157" s="139" t="s">
        <v>17</v>
      </c>
      <c r="H157" s="139" t="s">
        <v>12</v>
      </c>
      <c r="I157" s="33"/>
      <c r="J157" s="5" t="s">
        <v>13</v>
      </c>
      <c r="K157" s="36"/>
    </row>
    <row r="158" spans="1:11" x14ac:dyDescent="0.25">
      <c r="A158" s="271"/>
      <c r="B158" s="271"/>
      <c r="C158" s="279"/>
      <c r="D158" s="278"/>
      <c r="E158" s="5" t="s">
        <v>203</v>
      </c>
      <c r="F158" s="39" t="s">
        <v>53</v>
      </c>
      <c r="G158" s="27" t="s">
        <v>26</v>
      </c>
      <c r="H158" s="27" t="s">
        <v>12</v>
      </c>
      <c r="I158" s="28"/>
      <c r="J158" s="5" t="s">
        <v>13</v>
      </c>
      <c r="K158" s="134"/>
    </row>
    <row r="159" spans="1:11" x14ac:dyDescent="0.25">
      <c r="A159" s="271"/>
      <c r="B159" s="271"/>
      <c r="C159" s="291"/>
      <c r="D159" s="290"/>
      <c r="E159" s="5" t="s">
        <v>208</v>
      </c>
      <c r="F159" s="27" t="s">
        <v>28</v>
      </c>
      <c r="G159" s="27" t="s">
        <v>17</v>
      </c>
      <c r="H159" s="27" t="s">
        <v>12</v>
      </c>
      <c r="I159" s="28"/>
      <c r="J159" s="6" t="s">
        <v>13</v>
      </c>
    </row>
    <row r="160" spans="1:11" x14ac:dyDescent="0.25">
      <c r="A160" s="271"/>
      <c r="B160" s="271"/>
      <c r="C160" s="279"/>
      <c r="D160" s="278"/>
      <c r="E160" s="6" t="s">
        <v>235</v>
      </c>
      <c r="F160" s="39" t="s">
        <v>53</v>
      </c>
      <c r="G160" s="39" t="s">
        <v>26</v>
      </c>
      <c r="H160" s="11" t="s">
        <v>12</v>
      </c>
      <c r="I160" s="33"/>
      <c r="J160" s="5" t="s">
        <v>13</v>
      </c>
    </row>
    <row r="161" spans="1:11" x14ac:dyDescent="0.25">
      <c r="A161" s="271"/>
      <c r="B161" s="271"/>
      <c r="C161" s="279"/>
      <c r="D161" s="278"/>
      <c r="E161" s="5" t="s">
        <v>192</v>
      </c>
      <c r="F161" s="27" t="s">
        <v>73</v>
      </c>
      <c r="G161" s="27" t="s">
        <v>19</v>
      </c>
      <c r="H161" s="27" t="s">
        <v>12</v>
      </c>
      <c r="I161" s="28"/>
      <c r="J161" s="5" t="s">
        <v>13</v>
      </c>
    </row>
    <row r="162" spans="1:11" x14ac:dyDescent="0.25">
      <c r="A162" s="271"/>
      <c r="B162" s="271"/>
      <c r="C162" s="279"/>
      <c r="D162" s="278"/>
      <c r="E162" s="5" t="s">
        <v>51</v>
      </c>
      <c r="F162" s="27" t="s">
        <v>16</v>
      </c>
      <c r="G162" s="27" t="s">
        <v>17</v>
      </c>
      <c r="H162" s="27" t="s">
        <v>12</v>
      </c>
      <c r="I162" s="28"/>
      <c r="J162" s="5" t="s">
        <v>13</v>
      </c>
    </row>
    <row r="163" spans="1:11" x14ac:dyDescent="0.25">
      <c r="A163" s="271"/>
      <c r="B163" s="271"/>
      <c r="C163" s="279"/>
      <c r="D163" s="278"/>
      <c r="E163" s="140" t="s">
        <v>265</v>
      </c>
      <c r="F163" s="139" t="s">
        <v>53</v>
      </c>
      <c r="G163" s="139" t="s">
        <v>17</v>
      </c>
      <c r="H163" s="139" t="s">
        <v>12</v>
      </c>
      <c r="I163" s="28"/>
      <c r="J163" s="5" t="s">
        <v>13</v>
      </c>
    </row>
    <row r="164" spans="1:11" s="134" customFormat="1" x14ac:dyDescent="0.25">
      <c r="A164" s="271"/>
      <c r="B164" s="271"/>
      <c r="C164" s="279"/>
      <c r="D164" s="278"/>
      <c r="E164" s="5" t="s">
        <v>52</v>
      </c>
      <c r="F164" s="27" t="s">
        <v>53</v>
      </c>
      <c r="G164" s="27" t="s">
        <v>26</v>
      </c>
      <c r="H164" s="27" t="s">
        <v>12</v>
      </c>
      <c r="I164" s="40"/>
      <c r="J164" s="5" t="s">
        <v>13</v>
      </c>
      <c r="K164" s="6"/>
    </row>
    <row r="165" spans="1:11" x14ac:dyDescent="0.25">
      <c r="A165" s="271"/>
      <c r="B165" s="271"/>
      <c r="C165" s="279"/>
      <c r="D165" s="278"/>
      <c r="E165" s="49" t="s">
        <v>224</v>
      </c>
      <c r="F165" s="50" t="s">
        <v>53</v>
      </c>
      <c r="G165" s="50" t="s">
        <v>26</v>
      </c>
      <c r="H165" s="50" t="s">
        <v>87</v>
      </c>
      <c r="I165" s="51"/>
      <c r="J165" s="5" t="s">
        <v>13</v>
      </c>
      <c r="K165" s="95"/>
    </row>
    <row r="166" spans="1:11" x14ac:dyDescent="0.25">
      <c r="A166" s="271"/>
      <c r="B166" s="271"/>
      <c r="C166" s="279"/>
      <c r="D166" s="278"/>
      <c r="E166" s="61" t="s">
        <v>261</v>
      </c>
      <c r="F166" s="39" t="s">
        <v>66</v>
      </c>
      <c r="G166" s="39" t="s">
        <v>17</v>
      </c>
      <c r="H166" s="39" t="s">
        <v>12</v>
      </c>
      <c r="I166" s="61"/>
      <c r="J166" s="5" t="s">
        <v>13</v>
      </c>
      <c r="K166" s="95"/>
    </row>
    <row r="167" spans="1:11" x14ac:dyDescent="0.25">
      <c r="A167" s="271"/>
      <c r="B167" s="271"/>
      <c r="C167" s="279"/>
      <c r="D167" s="278"/>
      <c r="E167" s="49" t="s">
        <v>222</v>
      </c>
      <c r="F167" s="50" t="s">
        <v>53</v>
      </c>
      <c r="G167" s="50" t="s">
        <v>26</v>
      </c>
      <c r="H167" s="50" t="s">
        <v>87</v>
      </c>
      <c r="I167" s="51"/>
      <c r="J167" s="5" t="s">
        <v>13</v>
      </c>
      <c r="K167" s="95"/>
    </row>
    <row r="168" spans="1:11" x14ac:dyDescent="0.25">
      <c r="A168" s="271"/>
      <c r="B168" s="271"/>
      <c r="C168" s="279"/>
      <c r="D168" s="278"/>
      <c r="E168" s="49" t="s">
        <v>247</v>
      </c>
      <c r="F168" s="56" t="s">
        <v>53</v>
      </c>
      <c r="G168" s="56" t="s">
        <v>26</v>
      </c>
      <c r="H168" s="56" t="s">
        <v>87</v>
      </c>
      <c r="I168" s="57"/>
      <c r="J168" s="5" t="s">
        <v>13</v>
      </c>
    </row>
    <row r="169" spans="1:11" x14ac:dyDescent="0.25">
      <c r="A169" s="271"/>
      <c r="B169" s="271"/>
      <c r="C169" s="279"/>
      <c r="D169" s="278"/>
      <c r="E169" s="49" t="s">
        <v>256</v>
      </c>
      <c r="F169" s="50" t="s">
        <v>53</v>
      </c>
      <c r="G169" s="50" t="s">
        <v>26</v>
      </c>
      <c r="H169" s="50" t="s">
        <v>87</v>
      </c>
      <c r="I169" s="51"/>
      <c r="J169" s="5" t="s">
        <v>13</v>
      </c>
      <c r="K169" s="95"/>
    </row>
    <row r="170" spans="1:11" x14ac:dyDescent="0.25">
      <c r="A170" s="271"/>
      <c r="B170" s="271"/>
      <c r="C170" s="279"/>
      <c r="D170" s="278"/>
      <c r="E170" s="5" t="s">
        <v>62</v>
      </c>
      <c r="F170" s="27" t="s">
        <v>63</v>
      </c>
      <c r="G170" s="27" t="s">
        <v>17</v>
      </c>
      <c r="H170" s="27" t="s">
        <v>12</v>
      </c>
      <c r="I170" s="40"/>
      <c r="J170" s="5" t="s">
        <v>13</v>
      </c>
    </row>
    <row r="171" spans="1:11" x14ac:dyDescent="0.25">
      <c r="A171" s="271"/>
      <c r="B171" s="271"/>
      <c r="C171" s="279"/>
      <c r="D171" s="278"/>
      <c r="E171" s="5" t="s">
        <v>64</v>
      </c>
      <c r="F171" s="27" t="s">
        <v>30</v>
      </c>
      <c r="G171" s="27" t="s">
        <v>17</v>
      </c>
      <c r="H171" s="27" t="s">
        <v>12</v>
      </c>
      <c r="I171" s="28"/>
      <c r="J171" s="5" t="s">
        <v>13</v>
      </c>
    </row>
    <row r="172" spans="1:11" x14ac:dyDescent="0.25">
      <c r="A172" s="271"/>
      <c r="B172" s="271"/>
      <c r="C172" s="281"/>
      <c r="D172" s="280"/>
      <c r="E172" s="55" t="s">
        <v>142</v>
      </c>
      <c r="F172" s="56" t="s">
        <v>53</v>
      </c>
      <c r="G172" s="56" t="s">
        <v>26</v>
      </c>
      <c r="H172" s="56" t="s">
        <v>87</v>
      </c>
      <c r="I172" s="57"/>
      <c r="J172" s="55" t="s">
        <v>13</v>
      </c>
    </row>
    <row r="173" spans="1:11" x14ac:dyDescent="0.25">
      <c r="A173" s="271"/>
      <c r="B173" s="271"/>
      <c r="C173" s="279"/>
      <c r="D173" s="278"/>
      <c r="E173" s="6" t="s">
        <v>195</v>
      </c>
      <c r="F173" s="39" t="s">
        <v>39</v>
      </c>
      <c r="G173" s="39" t="s">
        <v>22</v>
      </c>
      <c r="H173" s="39" t="s">
        <v>12</v>
      </c>
      <c r="I173" s="40"/>
      <c r="J173" s="5" t="s">
        <v>13</v>
      </c>
    </row>
    <row r="174" spans="1:11" x14ac:dyDescent="0.25">
      <c r="A174" s="271"/>
      <c r="B174" s="271"/>
      <c r="C174" s="279"/>
      <c r="D174" s="278"/>
      <c r="E174" s="5" t="s">
        <v>196</v>
      </c>
      <c r="F174" s="27" t="s">
        <v>42</v>
      </c>
      <c r="G174" s="27" t="s">
        <v>17</v>
      </c>
      <c r="H174" s="27" t="s">
        <v>12</v>
      </c>
      <c r="I174" s="28"/>
      <c r="J174" s="5" t="s">
        <v>13</v>
      </c>
    </row>
    <row r="175" spans="1:11" x14ac:dyDescent="0.25">
      <c r="A175" s="271"/>
      <c r="B175" s="271"/>
      <c r="C175" s="279"/>
      <c r="D175" s="278"/>
      <c r="E175" s="5" t="s">
        <v>211</v>
      </c>
      <c r="F175" s="27" t="s">
        <v>16</v>
      </c>
      <c r="G175" s="27" t="s">
        <v>17</v>
      </c>
      <c r="H175" s="27" t="s">
        <v>12</v>
      </c>
      <c r="I175" s="28"/>
      <c r="J175" s="5" t="s">
        <v>13</v>
      </c>
    </row>
    <row r="176" spans="1:11" x14ac:dyDescent="0.25">
      <c r="A176" s="271"/>
      <c r="B176" s="271"/>
      <c r="C176" s="279"/>
      <c r="D176" s="278"/>
      <c r="E176" s="5" t="s">
        <v>212</v>
      </c>
      <c r="F176" s="27" t="s">
        <v>11</v>
      </c>
      <c r="G176" s="27" t="s">
        <v>14</v>
      </c>
      <c r="H176" s="27" t="s">
        <v>12</v>
      </c>
      <c r="I176" s="28"/>
      <c r="J176" s="5" t="s">
        <v>33</v>
      </c>
    </row>
    <row r="177" spans="1:11" s="134" customFormat="1" x14ac:dyDescent="0.25">
      <c r="A177" s="271"/>
      <c r="B177" s="271"/>
      <c r="C177" s="279"/>
      <c r="D177" s="278"/>
      <c r="E177" s="5" t="s">
        <v>81</v>
      </c>
      <c r="F177" s="27" t="s">
        <v>39</v>
      </c>
      <c r="G177" s="27" t="s">
        <v>17</v>
      </c>
      <c r="H177" s="27" t="s">
        <v>12</v>
      </c>
      <c r="I177" s="28"/>
      <c r="J177" s="5" t="s">
        <v>13</v>
      </c>
      <c r="K177" s="6"/>
    </row>
    <row r="178" spans="1:11" x14ac:dyDescent="0.25">
      <c r="A178" s="271"/>
      <c r="B178" s="271"/>
      <c r="C178" s="279"/>
      <c r="D178" s="278"/>
      <c r="E178" s="5" t="s">
        <v>84</v>
      </c>
      <c r="F178" s="27" t="s">
        <v>16</v>
      </c>
      <c r="G178" s="27" t="s">
        <v>14</v>
      </c>
      <c r="H178" s="27" t="s">
        <v>12</v>
      </c>
      <c r="I178" s="28"/>
      <c r="J178" s="5" t="s">
        <v>13</v>
      </c>
    </row>
    <row r="179" spans="1:11" x14ac:dyDescent="0.25">
      <c r="A179" s="271"/>
      <c r="B179" s="271"/>
      <c r="C179" s="279"/>
      <c r="D179" s="278"/>
      <c r="E179" s="5" t="s">
        <v>85</v>
      </c>
      <c r="F179" s="27" t="s">
        <v>63</v>
      </c>
      <c r="G179" s="27" t="s">
        <v>17</v>
      </c>
      <c r="H179" s="27" t="s">
        <v>12</v>
      </c>
      <c r="I179" s="40"/>
      <c r="J179" s="5" t="s">
        <v>13</v>
      </c>
    </row>
    <row r="180" spans="1:11" x14ac:dyDescent="0.25">
      <c r="A180" s="271"/>
      <c r="B180" s="271"/>
      <c r="C180" s="281"/>
      <c r="D180" s="280"/>
      <c r="E180" s="55" t="s">
        <v>86</v>
      </c>
      <c r="F180" s="56" t="s">
        <v>30</v>
      </c>
      <c r="G180" s="56" t="s">
        <v>17</v>
      </c>
      <c r="H180" s="56" t="s">
        <v>87</v>
      </c>
      <c r="I180" s="57"/>
      <c r="J180" s="55" t="s">
        <v>13</v>
      </c>
    </row>
    <row r="181" spans="1:11" x14ac:dyDescent="0.25">
      <c r="A181" s="271"/>
      <c r="B181" s="271"/>
      <c r="C181" s="279"/>
      <c r="D181" s="278"/>
      <c r="E181" s="5" t="s">
        <v>88</v>
      </c>
      <c r="F181" s="27" t="s">
        <v>42</v>
      </c>
      <c r="G181" s="27" t="s">
        <v>17</v>
      </c>
      <c r="H181" s="27" t="s">
        <v>12</v>
      </c>
      <c r="I181" s="28"/>
      <c r="J181" s="5" t="s">
        <v>13</v>
      </c>
    </row>
    <row r="182" spans="1:11" x14ac:dyDescent="0.25">
      <c r="A182" s="271"/>
      <c r="B182" s="271"/>
      <c r="C182" s="281"/>
      <c r="D182" s="280"/>
      <c r="E182" s="49" t="s">
        <v>198</v>
      </c>
      <c r="F182" s="50" t="s">
        <v>101</v>
      </c>
      <c r="G182" s="50" t="s">
        <v>19</v>
      </c>
      <c r="H182" s="50" t="s">
        <v>87</v>
      </c>
      <c r="I182" s="51" t="str">
        <f>F182</f>
        <v>MASTER G</v>
      </c>
      <c r="J182" s="55" t="s">
        <v>13</v>
      </c>
    </row>
    <row r="183" spans="1:11" x14ac:dyDescent="0.25">
      <c r="A183" s="271"/>
      <c r="B183" s="271"/>
      <c r="C183" s="279"/>
      <c r="D183" s="278"/>
      <c r="E183" s="5" t="s">
        <v>89</v>
      </c>
      <c r="F183" s="39" t="s">
        <v>53</v>
      </c>
      <c r="G183" s="27" t="s">
        <v>26</v>
      </c>
      <c r="H183" s="27" t="s">
        <v>12</v>
      </c>
      <c r="I183" s="28"/>
      <c r="J183" s="5" t="s">
        <v>13</v>
      </c>
    </row>
    <row r="184" spans="1:11" x14ac:dyDescent="0.25">
      <c r="A184" s="271"/>
      <c r="B184" s="271"/>
      <c r="C184" s="281"/>
      <c r="D184" s="280"/>
      <c r="E184" s="49" t="s">
        <v>90</v>
      </c>
      <c r="F184" s="50" t="s">
        <v>42</v>
      </c>
      <c r="G184" s="50" t="s">
        <v>40</v>
      </c>
      <c r="H184" s="50" t="s">
        <v>87</v>
      </c>
      <c r="I184" s="51" t="str">
        <f>F184</f>
        <v>MASTER A</v>
      </c>
      <c r="J184" s="55" t="s">
        <v>13</v>
      </c>
      <c r="K184" s="134"/>
    </row>
    <row r="185" spans="1:11" x14ac:dyDescent="0.25">
      <c r="A185" s="271"/>
      <c r="B185" s="271"/>
      <c r="C185" s="279"/>
      <c r="D185" s="278"/>
      <c r="E185" s="5" t="s">
        <v>93</v>
      </c>
      <c r="F185" s="27" t="s">
        <v>30</v>
      </c>
      <c r="G185" s="27" t="s">
        <v>17</v>
      </c>
      <c r="H185" s="27" t="s">
        <v>12</v>
      </c>
      <c r="I185" s="28"/>
      <c r="J185" s="5" t="s">
        <v>13</v>
      </c>
    </row>
    <row r="186" spans="1:11" x14ac:dyDescent="0.25">
      <c r="A186" s="271"/>
      <c r="B186" s="271"/>
      <c r="C186" s="279"/>
      <c r="D186" s="278"/>
      <c r="E186" s="5" t="s">
        <v>96</v>
      </c>
      <c r="F186" s="27" t="s">
        <v>63</v>
      </c>
      <c r="G186" s="27" t="s">
        <v>17</v>
      </c>
      <c r="H186" s="27" t="s">
        <v>12</v>
      </c>
      <c r="I186" s="40"/>
      <c r="J186" s="5" t="s">
        <v>13</v>
      </c>
    </row>
    <row r="187" spans="1:11" x14ac:dyDescent="0.25">
      <c r="A187" s="271"/>
      <c r="B187" s="271"/>
      <c r="C187" s="279"/>
      <c r="D187" s="278"/>
      <c r="E187" s="6" t="s">
        <v>102</v>
      </c>
      <c r="F187" s="39" t="s">
        <v>53</v>
      </c>
      <c r="G187" s="39" t="s">
        <v>26</v>
      </c>
      <c r="H187" s="39" t="s">
        <v>12</v>
      </c>
      <c r="I187" s="40"/>
      <c r="J187" s="5" t="s">
        <v>13</v>
      </c>
    </row>
    <row r="188" spans="1:11" x14ac:dyDescent="0.25">
      <c r="A188" s="271"/>
      <c r="B188" s="271"/>
      <c r="C188" s="279"/>
      <c r="D188" s="278"/>
      <c r="E188" s="5" t="s">
        <v>108</v>
      </c>
      <c r="F188" s="27" t="s">
        <v>30</v>
      </c>
      <c r="G188" s="27" t="s">
        <v>19</v>
      </c>
      <c r="H188" s="27" t="s">
        <v>12</v>
      </c>
      <c r="I188" s="28"/>
      <c r="J188" s="5" t="s">
        <v>13</v>
      </c>
    </row>
    <row r="189" spans="1:11" x14ac:dyDescent="0.25">
      <c r="A189" s="271"/>
      <c r="B189" s="271"/>
      <c r="C189" s="279"/>
      <c r="D189" s="278"/>
      <c r="E189" s="6" t="s">
        <v>114</v>
      </c>
      <c r="F189" s="39" t="s">
        <v>53</v>
      </c>
      <c r="G189" s="39" t="s">
        <v>26</v>
      </c>
      <c r="H189" s="39" t="s">
        <v>12</v>
      </c>
      <c r="I189" s="40"/>
      <c r="J189" s="5" t="s">
        <v>13</v>
      </c>
    </row>
    <row r="190" spans="1:11" x14ac:dyDescent="0.25">
      <c r="A190" s="271"/>
      <c r="B190" s="271"/>
      <c r="C190" s="279"/>
      <c r="D190" s="278"/>
      <c r="E190" s="5" t="s">
        <v>119</v>
      </c>
      <c r="F190" s="39" t="s">
        <v>53</v>
      </c>
      <c r="G190" s="27" t="s">
        <v>26</v>
      </c>
      <c r="H190" s="27" t="s">
        <v>12</v>
      </c>
      <c r="I190" s="28"/>
      <c r="J190" s="5" t="s">
        <v>13</v>
      </c>
    </row>
    <row r="191" spans="1:11" x14ac:dyDescent="0.25">
      <c r="A191" s="271"/>
      <c r="B191" s="271"/>
      <c r="C191" s="279"/>
      <c r="D191" s="278"/>
      <c r="E191" s="6" t="s">
        <v>125</v>
      </c>
      <c r="F191" s="39" t="s">
        <v>66</v>
      </c>
      <c r="G191" s="39" t="s">
        <v>17</v>
      </c>
      <c r="H191" s="39" t="s">
        <v>12</v>
      </c>
      <c r="I191" s="40"/>
      <c r="J191" s="5" t="s">
        <v>13</v>
      </c>
    </row>
    <row r="192" spans="1:11" x14ac:dyDescent="0.25">
      <c r="A192" s="271"/>
      <c r="B192" s="271"/>
      <c r="C192" s="279"/>
      <c r="D192" s="278"/>
      <c r="E192" s="5" t="s">
        <v>130</v>
      </c>
      <c r="F192" s="27" t="s">
        <v>30</v>
      </c>
      <c r="G192" s="27" t="s">
        <v>17</v>
      </c>
      <c r="H192" s="27" t="s">
        <v>12</v>
      </c>
      <c r="I192" s="28"/>
      <c r="J192" s="5" t="s">
        <v>13</v>
      </c>
    </row>
    <row r="193" spans="1:10" x14ac:dyDescent="0.25">
      <c r="A193" s="271"/>
      <c r="B193" s="271"/>
      <c r="C193" s="279"/>
      <c r="D193" s="278"/>
      <c r="E193" s="5" t="s">
        <v>131</v>
      </c>
      <c r="F193" s="27" t="s">
        <v>28</v>
      </c>
      <c r="G193" s="27" t="s">
        <v>17</v>
      </c>
      <c r="H193" s="27" t="s">
        <v>12</v>
      </c>
      <c r="I193" s="28"/>
      <c r="J193" s="5" t="s">
        <v>13</v>
      </c>
    </row>
    <row r="194" spans="1:10" x14ac:dyDescent="0.25">
      <c r="A194" s="271"/>
      <c r="B194" s="271"/>
      <c r="C194" s="279"/>
      <c r="D194" s="278"/>
      <c r="E194" s="6" t="s">
        <v>136</v>
      </c>
      <c r="F194" s="39" t="s">
        <v>28</v>
      </c>
      <c r="G194" s="39" t="s">
        <v>17</v>
      </c>
      <c r="H194" s="39" t="s">
        <v>12</v>
      </c>
      <c r="I194" s="40"/>
      <c r="J194" s="5" t="s">
        <v>13</v>
      </c>
    </row>
    <row r="195" spans="1:10" x14ac:dyDescent="0.25">
      <c r="A195" s="271"/>
      <c r="B195" s="271"/>
      <c r="C195" s="291"/>
      <c r="D195" s="290"/>
      <c r="E195" s="5" t="s">
        <v>137</v>
      </c>
      <c r="F195" s="27" t="s">
        <v>138</v>
      </c>
      <c r="G195" s="27" t="s">
        <v>17</v>
      </c>
      <c r="H195" s="27" t="s">
        <v>12</v>
      </c>
      <c r="I195" s="40"/>
      <c r="J195" s="6" t="s">
        <v>13</v>
      </c>
    </row>
    <row r="196" spans="1:10" x14ac:dyDescent="0.25">
      <c r="A196" s="271"/>
      <c r="B196" s="271"/>
      <c r="C196" s="279"/>
      <c r="D196" s="278"/>
      <c r="E196" s="6" t="s">
        <v>145</v>
      </c>
      <c r="F196" s="39" t="s">
        <v>28</v>
      </c>
      <c r="G196" s="39" t="s">
        <v>17</v>
      </c>
      <c r="H196" s="39" t="s">
        <v>12</v>
      </c>
      <c r="I196" s="40"/>
      <c r="J196" s="5" t="s">
        <v>13</v>
      </c>
    </row>
    <row r="197" spans="1:10" x14ac:dyDescent="0.25">
      <c r="A197" s="271"/>
      <c r="B197" s="271"/>
      <c r="C197" s="281"/>
      <c r="D197" s="280"/>
      <c r="E197" s="55" t="s">
        <v>148</v>
      </c>
      <c r="F197" s="56" t="s">
        <v>53</v>
      </c>
      <c r="G197" s="56" t="s">
        <v>26</v>
      </c>
      <c r="H197" s="56" t="s">
        <v>87</v>
      </c>
      <c r="I197" s="57"/>
      <c r="J197" s="55" t="s">
        <v>13</v>
      </c>
    </row>
    <row r="198" spans="1:10" x14ac:dyDescent="0.25">
      <c r="A198" s="271"/>
      <c r="B198" s="271"/>
      <c r="C198" s="279"/>
      <c r="D198" s="278"/>
      <c r="E198" s="5" t="s">
        <v>150</v>
      </c>
      <c r="F198" s="27" t="s">
        <v>117</v>
      </c>
      <c r="G198" s="27" t="s">
        <v>17</v>
      </c>
      <c r="H198" s="27" t="s">
        <v>12</v>
      </c>
      <c r="I198" s="28"/>
      <c r="J198" s="5" t="s">
        <v>13</v>
      </c>
    </row>
    <row r="199" spans="1:10" x14ac:dyDescent="0.25">
      <c r="A199" s="271"/>
      <c r="B199" s="271"/>
      <c r="C199" s="279"/>
      <c r="D199" s="278"/>
      <c r="E199" s="5" t="s">
        <v>153</v>
      </c>
      <c r="F199" s="27" t="s">
        <v>138</v>
      </c>
      <c r="G199" s="27" t="s">
        <v>17</v>
      </c>
      <c r="H199" s="27" t="s">
        <v>12</v>
      </c>
      <c r="I199" s="40"/>
      <c r="J199" s="5" t="s">
        <v>13</v>
      </c>
    </row>
    <row r="200" spans="1:10" x14ac:dyDescent="0.25">
      <c r="A200" s="271"/>
      <c r="B200" s="271"/>
    </row>
    <row r="201" spans="1:10" x14ac:dyDescent="0.25">
      <c r="A201" s="271"/>
      <c r="B201" s="271"/>
    </row>
    <row r="202" spans="1:10" x14ac:dyDescent="0.25">
      <c r="A202" s="271"/>
      <c r="B202" s="271"/>
      <c r="E202" s="60" t="s">
        <v>155</v>
      </c>
    </row>
    <row r="203" spans="1:10" x14ac:dyDescent="0.25">
      <c r="A203" s="271"/>
      <c r="B203" s="271"/>
      <c r="E203" s="61" t="s">
        <v>157</v>
      </c>
      <c r="G203" s="6"/>
    </row>
    <row r="204" spans="1:10" x14ac:dyDescent="0.25">
      <c r="A204" s="271"/>
      <c r="B204" s="271"/>
      <c r="E204" s="61" t="s">
        <v>159</v>
      </c>
      <c r="G204" s="6"/>
    </row>
    <row r="205" spans="1:10" x14ac:dyDescent="0.25">
      <c r="A205" s="271"/>
      <c r="B205" s="271"/>
      <c r="E205" s="61" t="s">
        <v>161</v>
      </c>
      <c r="G205" s="6"/>
    </row>
    <row r="206" spans="1:10" x14ac:dyDescent="0.25">
      <c r="A206" s="271"/>
      <c r="B206" s="271"/>
      <c r="E206" s="61" t="s">
        <v>162</v>
      </c>
      <c r="G206" s="6"/>
    </row>
    <row r="207" spans="1:10" x14ac:dyDescent="0.25">
      <c r="A207" s="271"/>
      <c r="B207" s="271"/>
      <c r="G207" s="6"/>
      <c r="H207" s="39"/>
    </row>
    <row r="208" spans="1:10" x14ac:dyDescent="0.25">
      <c r="A208" s="271"/>
      <c r="B208" s="271"/>
      <c r="E208" s="36" t="s">
        <v>163</v>
      </c>
      <c r="G208" s="6"/>
    </row>
    <row r="209" spans="1:10" x14ac:dyDescent="0.25">
      <c r="A209" s="271"/>
      <c r="B209" s="271"/>
      <c r="E209" s="6" t="s">
        <v>164</v>
      </c>
      <c r="G209" s="6"/>
      <c r="H209" s="100"/>
    </row>
    <row r="210" spans="1:10" x14ac:dyDescent="0.25">
      <c r="A210" s="271"/>
      <c r="B210" s="271"/>
      <c r="E210" s="6" t="s">
        <v>165</v>
      </c>
      <c r="G210" s="6"/>
      <c r="H210" s="101"/>
    </row>
    <row r="211" spans="1:10" x14ac:dyDescent="0.25">
      <c r="A211" s="271"/>
      <c r="B211" s="271"/>
      <c r="G211" s="6"/>
    </row>
    <row r="212" spans="1:10" x14ac:dyDescent="0.25">
      <c r="E212" s="36" t="s">
        <v>166</v>
      </c>
      <c r="G212" s="6"/>
    </row>
    <row r="213" spans="1:10" x14ac:dyDescent="0.25">
      <c r="E213" s="6" t="s">
        <v>167</v>
      </c>
      <c r="G213" s="6"/>
      <c r="H213" s="102"/>
    </row>
    <row r="214" spans="1:10" x14ac:dyDescent="0.25">
      <c r="E214" s="6" t="s">
        <v>168</v>
      </c>
      <c r="G214" s="6"/>
    </row>
    <row r="215" spans="1:10" x14ac:dyDescent="0.25">
      <c r="E215" s="6" t="s">
        <v>169</v>
      </c>
      <c r="G215" s="6"/>
    </row>
    <row r="216" spans="1:10" x14ac:dyDescent="0.25">
      <c r="E216" s="6" t="s">
        <v>170</v>
      </c>
      <c r="G216" s="6"/>
    </row>
    <row r="218" spans="1:10" x14ac:dyDescent="0.25">
      <c r="C218" s="183"/>
      <c r="D218" s="6"/>
      <c r="E218" s="6" t="s">
        <v>220</v>
      </c>
      <c r="F218" s="6"/>
      <c r="G218" s="6"/>
      <c r="H218" s="6"/>
      <c r="I218" s="6"/>
      <c r="J218" s="6"/>
    </row>
  </sheetData>
  <sheetProtection password="DF1D" sheet="1" objects="1" scenarios="1"/>
  <autoFilter ref="F1:F231" xr:uid="{2178E266-2D4B-4A31-B1C3-21D3FC95DB05}"/>
  <sortState ref="C4:D67">
    <sortCondition ref="C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L230"/>
  <sheetViews>
    <sheetView showGridLines="0" zoomScaleNormal="100" workbookViewId="0">
      <selection sqref="A1:XFD1048576"/>
    </sheetView>
  </sheetViews>
  <sheetFormatPr defaultRowHeight="15.75" x14ac:dyDescent="0.25"/>
  <cols>
    <col min="1" max="3" width="8.85546875" style="39" customWidth="1"/>
    <col min="4" max="4" width="8.85546875" style="182" customWidth="1"/>
    <col min="5" max="5" width="47.140625" style="6" customWidth="1"/>
    <col min="6" max="6" width="22.7109375" style="39" bestFit="1" customWidth="1"/>
    <col min="7" max="7" width="34.42578125" style="61" customWidth="1"/>
    <col min="8" max="8" width="8.42578125" style="62" customWidth="1"/>
    <col min="9" max="9" width="16.140625" style="90" bestFit="1" customWidth="1"/>
    <col min="10" max="10" width="12" style="39" bestFit="1" customWidth="1"/>
  </cols>
  <sheetData>
    <row r="1" spans="1:12" ht="23.25" x14ac:dyDescent="0.35">
      <c r="A1" s="328" t="s">
        <v>350</v>
      </c>
      <c r="B1" s="329"/>
      <c r="C1" s="329"/>
      <c r="D1" s="330"/>
      <c r="E1" s="326"/>
      <c r="F1" s="326"/>
      <c r="G1" s="326"/>
      <c r="H1" s="331"/>
      <c r="I1" s="332"/>
      <c r="J1" s="329"/>
    </row>
    <row r="2" spans="1:12" x14ac:dyDescent="0.25">
      <c r="A2" s="326" t="s">
        <v>2</v>
      </c>
      <c r="B2" s="326" t="s">
        <v>1</v>
      </c>
      <c r="C2" s="326" t="s">
        <v>4</v>
      </c>
      <c r="D2" s="327" t="s">
        <v>3</v>
      </c>
      <c r="E2" s="11" t="s">
        <v>5</v>
      </c>
      <c r="F2" s="11" t="s">
        <v>6</v>
      </c>
      <c r="G2" s="11" t="s">
        <v>7</v>
      </c>
      <c r="H2" s="91" t="s">
        <v>200</v>
      </c>
      <c r="I2" s="90" t="s">
        <v>8</v>
      </c>
      <c r="J2" s="11" t="s">
        <v>9</v>
      </c>
    </row>
    <row r="3" spans="1:12" x14ac:dyDescent="0.25">
      <c r="A3" s="334">
        <v>150</v>
      </c>
      <c r="B3" s="334">
        <v>1</v>
      </c>
      <c r="C3" s="231">
        <v>39</v>
      </c>
      <c r="D3" s="190" t="s">
        <v>381</v>
      </c>
      <c r="E3" s="31" t="s">
        <v>380</v>
      </c>
      <c r="F3" s="32" t="s">
        <v>42</v>
      </c>
      <c r="G3" s="32" t="s">
        <v>19</v>
      </c>
      <c r="H3" s="32" t="s">
        <v>12</v>
      </c>
      <c r="I3" s="33" t="str">
        <f>F3</f>
        <v>MASTER A</v>
      </c>
      <c r="J3" s="31" t="s">
        <v>13</v>
      </c>
      <c r="K3" s="430"/>
      <c r="L3" s="430"/>
    </row>
    <row r="4" spans="1:12" x14ac:dyDescent="0.25">
      <c r="A4" s="334">
        <v>149</v>
      </c>
      <c r="B4" s="334">
        <v>2</v>
      </c>
      <c r="C4" s="231">
        <v>41</v>
      </c>
      <c r="D4" s="190" t="s">
        <v>364</v>
      </c>
      <c r="E4" s="31" t="s">
        <v>185</v>
      </c>
      <c r="F4" s="32" t="s">
        <v>39</v>
      </c>
      <c r="G4" s="32" t="s">
        <v>19</v>
      </c>
      <c r="H4" s="32" t="s">
        <v>12</v>
      </c>
      <c r="I4" s="12" t="str">
        <f>F4</f>
        <v>MASTER D</v>
      </c>
      <c r="J4" s="31" t="s">
        <v>13</v>
      </c>
      <c r="K4" s="430"/>
      <c r="L4" s="430"/>
    </row>
    <row r="5" spans="1:12" x14ac:dyDescent="0.25">
      <c r="A5" s="334">
        <v>148</v>
      </c>
      <c r="B5" s="334">
        <v>3</v>
      </c>
      <c r="C5" s="231">
        <v>38</v>
      </c>
      <c r="D5" s="190" t="s">
        <v>351</v>
      </c>
      <c r="E5" s="31" t="s">
        <v>52</v>
      </c>
      <c r="F5" s="32" t="s">
        <v>53</v>
      </c>
      <c r="G5" s="32" t="s">
        <v>26</v>
      </c>
      <c r="H5" s="32" t="s">
        <v>12</v>
      </c>
      <c r="I5" s="28" t="str">
        <f>F5</f>
        <v>UNIVERSITÁRIO</v>
      </c>
      <c r="J5" s="31" t="s">
        <v>13</v>
      </c>
      <c r="K5" s="430"/>
      <c r="L5" s="430"/>
    </row>
    <row r="6" spans="1:12" x14ac:dyDescent="0.25">
      <c r="A6" s="334">
        <v>147</v>
      </c>
      <c r="B6" s="334">
        <v>4</v>
      </c>
      <c r="C6" s="261">
        <v>36</v>
      </c>
      <c r="D6" s="193" t="s">
        <v>352</v>
      </c>
      <c r="E6" s="6" t="s">
        <v>71</v>
      </c>
      <c r="F6" s="39" t="s">
        <v>53</v>
      </c>
      <c r="G6" s="39" t="s">
        <v>26</v>
      </c>
      <c r="H6" s="39" t="s">
        <v>12</v>
      </c>
      <c r="I6" s="40"/>
      <c r="J6" s="5" t="s">
        <v>13</v>
      </c>
      <c r="K6" s="430"/>
      <c r="L6" s="430"/>
    </row>
    <row r="7" spans="1:12" x14ac:dyDescent="0.25">
      <c r="A7" s="334">
        <v>146</v>
      </c>
      <c r="B7" s="334">
        <v>5</v>
      </c>
      <c r="C7" s="261">
        <v>44</v>
      </c>
      <c r="D7" s="193" t="s">
        <v>353</v>
      </c>
      <c r="E7" s="5" t="s">
        <v>77</v>
      </c>
      <c r="F7" s="39" t="s">
        <v>53</v>
      </c>
      <c r="G7" s="27" t="s">
        <v>26</v>
      </c>
      <c r="H7" s="27" t="s">
        <v>12</v>
      </c>
      <c r="I7" s="28"/>
      <c r="J7" s="5" t="s">
        <v>13</v>
      </c>
      <c r="K7" s="430"/>
      <c r="L7" s="430"/>
    </row>
    <row r="8" spans="1:12" x14ac:dyDescent="0.25">
      <c r="A8" s="334">
        <v>145</v>
      </c>
      <c r="B8" s="334">
        <v>6</v>
      </c>
      <c r="C8" s="231">
        <v>35</v>
      </c>
      <c r="D8" s="190" t="s">
        <v>365</v>
      </c>
      <c r="E8" s="31" t="s">
        <v>76</v>
      </c>
      <c r="F8" s="32" t="s">
        <v>11</v>
      </c>
      <c r="G8" s="32" t="s">
        <v>19</v>
      </c>
      <c r="H8" s="32" t="s">
        <v>12</v>
      </c>
      <c r="I8" s="33" t="str">
        <f>F8</f>
        <v>SENIOR</v>
      </c>
      <c r="J8" s="31" t="s">
        <v>13</v>
      </c>
      <c r="K8" s="430"/>
      <c r="L8" s="430"/>
    </row>
    <row r="9" spans="1:12" x14ac:dyDescent="0.25">
      <c r="A9" s="334">
        <v>144</v>
      </c>
      <c r="B9" s="334">
        <v>7</v>
      </c>
      <c r="C9" s="261">
        <v>31</v>
      </c>
      <c r="D9" s="193" t="s">
        <v>354</v>
      </c>
      <c r="E9" s="5" t="s">
        <v>97</v>
      </c>
      <c r="F9" s="39" t="s">
        <v>53</v>
      </c>
      <c r="G9" s="27" t="s">
        <v>17</v>
      </c>
      <c r="H9" s="27" t="s">
        <v>12</v>
      </c>
      <c r="I9" s="28"/>
      <c r="J9" s="5" t="s">
        <v>13</v>
      </c>
      <c r="K9" s="430"/>
      <c r="L9" s="430"/>
    </row>
    <row r="10" spans="1:12" x14ac:dyDescent="0.25">
      <c r="A10" s="334">
        <v>143</v>
      </c>
      <c r="B10" s="334">
        <v>8</v>
      </c>
      <c r="C10" s="261">
        <v>40</v>
      </c>
      <c r="D10" s="193" t="s">
        <v>357</v>
      </c>
      <c r="E10" s="5" t="s">
        <v>228</v>
      </c>
      <c r="F10" s="39" t="s">
        <v>53</v>
      </c>
      <c r="G10" s="27" t="s">
        <v>26</v>
      </c>
      <c r="H10" s="27" t="s">
        <v>12</v>
      </c>
      <c r="I10" s="28"/>
      <c r="J10" s="5" t="s">
        <v>13</v>
      </c>
      <c r="K10" s="430"/>
      <c r="L10" s="430"/>
    </row>
    <row r="11" spans="1:12" x14ac:dyDescent="0.25">
      <c r="A11" s="334">
        <v>142</v>
      </c>
      <c r="B11" s="334">
        <v>9</v>
      </c>
      <c r="C11" s="231">
        <v>41</v>
      </c>
      <c r="D11" s="190" t="s">
        <v>366</v>
      </c>
      <c r="E11" s="31" t="s">
        <v>61</v>
      </c>
      <c r="F11" s="32" t="s">
        <v>30</v>
      </c>
      <c r="G11" s="32" t="s">
        <v>19</v>
      </c>
      <c r="H11" s="32" t="s">
        <v>12</v>
      </c>
      <c r="I11" s="33" t="str">
        <f>F11</f>
        <v>MASTER B</v>
      </c>
      <c r="J11" s="31" t="s">
        <v>13</v>
      </c>
      <c r="K11" s="430"/>
      <c r="L11" s="430"/>
    </row>
    <row r="12" spans="1:12" x14ac:dyDescent="0.25">
      <c r="A12" s="334">
        <v>141</v>
      </c>
      <c r="B12" s="334">
        <v>10</v>
      </c>
      <c r="C12" s="266">
        <v>33</v>
      </c>
      <c r="D12" s="267" t="s">
        <v>356</v>
      </c>
      <c r="E12" s="61" t="s">
        <v>355</v>
      </c>
      <c r="F12" s="39" t="s">
        <v>53</v>
      </c>
      <c r="G12" s="27" t="s">
        <v>17</v>
      </c>
      <c r="H12" s="62" t="s">
        <v>12</v>
      </c>
      <c r="I12" s="61"/>
      <c r="J12" s="6" t="s">
        <v>13</v>
      </c>
      <c r="K12" s="430"/>
      <c r="L12" s="430"/>
    </row>
    <row r="13" spans="1:12" x14ac:dyDescent="0.25">
      <c r="A13" s="334">
        <v>140</v>
      </c>
      <c r="B13" s="334">
        <v>11</v>
      </c>
      <c r="C13" s="261">
        <v>34</v>
      </c>
      <c r="D13" s="193" t="s">
        <v>374</v>
      </c>
      <c r="E13" s="5" t="s">
        <v>373</v>
      </c>
      <c r="F13" s="27" t="s">
        <v>39</v>
      </c>
      <c r="G13" s="27" t="s">
        <v>19</v>
      </c>
      <c r="H13" s="27" t="s">
        <v>12</v>
      </c>
      <c r="I13" s="28"/>
      <c r="J13" s="5" t="s">
        <v>13</v>
      </c>
      <c r="K13" s="430"/>
      <c r="L13" s="430"/>
    </row>
    <row r="14" spans="1:12" x14ac:dyDescent="0.25">
      <c r="A14" s="334">
        <v>139</v>
      </c>
      <c r="B14" s="334">
        <v>12</v>
      </c>
      <c r="C14" s="231">
        <v>33</v>
      </c>
      <c r="D14" s="190" t="s">
        <v>370</v>
      </c>
      <c r="E14" s="31" t="s">
        <v>330</v>
      </c>
      <c r="F14" s="32" t="s">
        <v>16</v>
      </c>
      <c r="G14" s="32" t="s">
        <v>19</v>
      </c>
      <c r="H14" s="32" t="s">
        <v>12</v>
      </c>
      <c r="I14" s="12" t="str">
        <f>F14</f>
        <v>MASTER C</v>
      </c>
      <c r="J14" s="31" t="s">
        <v>13</v>
      </c>
      <c r="K14" s="430"/>
      <c r="L14" s="430"/>
    </row>
    <row r="15" spans="1:12" x14ac:dyDescent="0.25">
      <c r="A15" s="334">
        <v>138</v>
      </c>
      <c r="B15" s="334">
        <v>13</v>
      </c>
      <c r="C15" s="261">
        <v>31</v>
      </c>
      <c r="D15" s="193" t="s">
        <v>369</v>
      </c>
      <c r="E15" s="5" t="s">
        <v>98</v>
      </c>
      <c r="F15" s="27" t="s">
        <v>16</v>
      </c>
      <c r="G15" s="27" t="s">
        <v>19</v>
      </c>
      <c r="H15" s="27" t="s">
        <v>12</v>
      </c>
      <c r="I15" s="40"/>
      <c r="J15" s="5" t="s">
        <v>13</v>
      </c>
      <c r="K15" s="430"/>
      <c r="L15" s="430"/>
    </row>
    <row r="16" spans="1:12" x14ac:dyDescent="0.25">
      <c r="A16" s="334">
        <v>137</v>
      </c>
      <c r="B16" s="334">
        <v>14</v>
      </c>
      <c r="C16" s="231">
        <v>26</v>
      </c>
      <c r="D16" s="190" t="s">
        <v>386</v>
      </c>
      <c r="E16" s="31" t="s">
        <v>109</v>
      </c>
      <c r="F16" s="32" t="s">
        <v>66</v>
      </c>
      <c r="G16" s="32" t="s">
        <v>17</v>
      </c>
      <c r="H16" s="32" t="s">
        <v>12</v>
      </c>
      <c r="I16" s="12" t="str">
        <f>F16</f>
        <v>INFANTO JR</v>
      </c>
      <c r="J16" s="31" t="s">
        <v>13</v>
      </c>
      <c r="K16" s="430"/>
      <c r="L16" s="430"/>
    </row>
    <row r="17" spans="1:12" x14ac:dyDescent="0.25">
      <c r="A17" s="334">
        <v>136</v>
      </c>
      <c r="B17" s="334">
        <v>15</v>
      </c>
      <c r="C17" s="187">
        <v>31</v>
      </c>
      <c r="D17" s="189" t="s">
        <v>368</v>
      </c>
      <c r="E17" s="36" t="s">
        <v>367</v>
      </c>
      <c r="F17" s="11" t="s">
        <v>101</v>
      </c>
      <c r="G17" s="32" t="s">
        <v>19</v>
      </c>
      <c r="H17" s="11" t="s">
        <v>12</v>
      </c>
      <c r="I17" s="12"/>
      <c r="J17" s="31" t="s">
        <v>13</v>
      </c>
      <c r="K17" s="430"/>
      <c r="L17" s="430"/>
    </row>
    <row r="18" spans="1:12" x14ac:dyDescent="0.25">
      <c r="A18" s="334">
        <v>135</v>
      </c>
      <c r="B18" s="334">
        <v>16</v>
      </c>
      <c r="C18" s="231">
        <v>37</v>
      </c>
      <c r="D18" s="190" t="s">
        <v>368</v>
      </c>
      <c r="E18" s="31" t="s">
        <v>192</v>
      </c>
      <c r="F18" s="32" t="s">
        <v>73</v>
      </c>
      <c r="G18" s="32" t="s">
        <v>19</v>
      </c>
      <c r="H18" s="32" t="s">
        <v>12</v>
      </c>
      <c r="I18" s="33" t="str">
        <f>F18</f>
        <v>MASTER F</v>
      </c>
      <c r="J18" s="31" t="s">
        <v>13</v>
      </c>
      <c r="K18" s="430"/>
      <c r="L18" s="430"/>
    </row>
    <row r="19" spans="1:12" x14ac:dyDescent="0.25">
      <c r="A19" s="334">
        <v>134</v>
      </c>
      <c r="B19" s="334">
        <v>17</v>
      </c>
      <c r="C19" s="263">
        <v>38</v>
      </c>
      <c r="D19" s="191" t="s">
        <v>362</v>
      </c>
      <c r="E19" s="416" t="s">
        <v>323</v>
      </c>
      <c r="F19" s="417" t="s">
        <v>30</v>
      </c>
      <c r="G19" s="417" t="s">
        <v>324</v>
      </c>
      <c r="H19" s="417" t="s">
        <v>87</v>
      </c>
      <c r="I19" s="418" t="str">
        <f>F19</f>
        <v>MASTER B</v>
      </c>
      <c r="J19" s="416" t="s">
        <v>13</v>
      </c>
      <c r="K19" s="430"/>
      <c r="L19" s="430"/>
    </row>
    <row r="20" spans="1:12" x14ac:dyDescent="0.25">
      <c r="A20" s="334">
        <v>133</v>
      </c>
      <c r="B20" s="334">
        <v>18</v>
      </c>
      <c r="C20" s="264">
        <v>50</v>
      </c>
      <c r="D20" s="192" t="s">
        <v>467</v>
      </c>
      <c r="E20" s="416" t="s">
        <v>271</v>
      </c>
      <c r="F20" s="417" t="s">
        <v>53</v>
      </c>
      <c r="G20" s="417" t="s">
        <v>26</v>
      </c>
      <c r="H20" s="417" t="s">
        <v>87</v>
      </c>
      <c r="I20" s="418" t="str">
        <f>F20</f>
        <v>UNIVERSITÁRIO</v>
      </c>
      <c r="J20" s="416" t="s">
        <v>13</v>
      </c>
      <c r="K20" s="430"/>
      <c r="L20" s="430"/>
    </row>
    <row r="21" spans="1:12" x14ac:dyDescent="0.25">
      <c r="A21" s="334">
        <v>132</v>
      </c>
      <c r="B21" s="334">
        <v>19</v>
      </c>
      <c r="C21" s="261">
        <v>31</v>
      </c>
      <c r="D21" s="193" t="s">
        <v>371</v>
      </c>
      <c r="E21" s="5" t="s">
        <v>105</v>
      </c>
      <c r="F21" s="27" t="s">
        <v>73</v>
      </c>
      <c r="G21" s="27" t="s">
        <v>19</v>
      </c>
      <c r="H21" s="27" t="s">
        <v>12</v>
      </c>
      <c r="I21" s="28"/>
      <c r="J21" s="5" t="s">
        <v>13</v>
      </c>
      <c r="K21" s="430"/>
      <c r="L21" s="430"/>
    </row>
    <row r="22" spans="1:12" x14ac:dyDescent="0.25">
      <c r="A22" s="334">
        <v>131</v>
      </c>
      <c r="B22" s="334">
        <v>20</v>
      </c>
      <c r="C22" s="261">
        <v>34</v>
      </c>
      <c r="D22" s="193" t="s">
        <v>375</v>
      </c>
      <c r="E22" s="5" t="s">
        <v>100</v>
      </c>
      <c r="F22" s="27" t="s">
        <v>101</v>
      </c>
      <c r="G22" s="27" t="s">
        <v>19</v>
      </c>
      <c r="H22" s="27" t="s">
        <v>12</v>
      </c>
      <c r="I22" s="40" t="str">
        <f>F22</f>
        <v>MASTER G</v>
      </c>
      <c r="J22" s="5" t="s">
        <v>13</v>
      </c>
      <c r="K22" s="430"/>
      <c r="L22" s="430"/>
    </row>
    <row r="23" spans="1:12" x14ac:dyDescent="0.25">
      <c r="A23" s="334">
        <v>130</v>
      </c>
      <c r="B23" s="334">
        <v>21</v>
      </c>
      <c r="C23" s="261">
        <v>39</v>
      </c>
      <c r="D23" s="193" t="s">
        <v>358</v>
      </c>
      <c r="E23" s="5" t="s">
        <v>104</v>
      </c>
      <c r="F23" s="39" t="s">
        <v>53</v>
      </c>
      <c r="G23" s="27" t="s">
        <v>26</v>
      </c>
      <c r="H23" s="27" t="s">
        <v>12</v>
      </c>
      <c r="I23" s="28"/>
      <c r="J23" s="5" t="s">
        <v>13</v>
      </c>
      <c r="K23" s="430"/>
      <c r="L23" s="430"/>
    </row>
    <row r="24" spans="1:12" x14ac:dyDescent="0.25">
      <c r="A24" s="334">
        <v>129</v>
      </c>
      <c r="B24" s="334">
        <v>22</v>
      </c>
      <c r="C24" s="261">
        <v>28</v>
      </c>
      <c r="D24" s="193" t="s">
        <v>372</v>
      </c>
      <c r="E24" s="5" t="s">
        <v>82</v>
      </c>
      <c r="F24" s="27" t="s">
        <v>73</v>
      </c>
      <c r="G24" s="27" t="s">
        <v>19</v>
      </c>
      <c r="H24" s="27" t="s">
        <v>12</v>
      </c>
      <c r="I24" s="28"/>
      <c r="J24" s="5" t="s">
        <v>13</v>
      </c>
      <c r="K24" s="430"/>
      <c r="L24" s="430"/>
    </row>
    <row r="25" spans="1:12" x14ac:dyDescent="0.25">
      <c r="A25" s="334">
        <v>128</v>
      </c>
      <c r="B25" s="334">
        <v>23</v>
      </c>
      <c r="C25" s="231">
        <v>35</v>
      </c>
      <c r="D25" s="190" t="s">
        <v>376</v>
      </c>
      <c r="E25" s="31" t="s">
        <v>106</v>
      </c>
      <c r="F25" s="32" t="s">
        <v>63</v>
      </c>
      <c r="G25" s="32" t="s">
        <v>19</v>
      </c>
      <c r="H25" s="32" t="s">
        <v>12</v>
      </c>
      <c r="I25" s="33" t="str">
        <f>F25</f>
        <v>MASTER E</v>
      </c>
      <c r="J25" s="31" t="s">
        <v>13</v>
      </c>
      <c r="K25" s="430"/>
      <c r="L25" s="430"/>
    </row>
    <row r="26" spans="1:12" x14ac:dyDescent="0.25">
      <c r="A26" s="334">
        <v>127</v>
      </c>
      <c r="B26" s="334">
        <v>24</v>
      </c>
      <c r="C26" s="261">
        <v>33</v>
      </c>
      <c r="D26" s="193" t="s">
        <v>377</v>
      </c>
      <c r="E26" s="5" t="s">
        <v>110</v>
      </c>
      <c r="F26" s="27" t="s">
        <v>73</v>
      </c>
      <c r="G26" s="27" t="s">
        <v>19</v>
      </c>
      <c r="H26" s="27" t="s">
        <v>12</v>
      </c>
      <c r="I26" s="28"/>
      <c r="J26" s="5" t="s">
        <v>13</v>
      </c>
      <c r="K26" s="430"/>
      <c r="L26" s="430"/>
    </row>
    <row r="27" spans="1:12" x14ac:dyDescent="0.25">
      <c r="A27" s="334">
        <v>126</v>
      </c>
      <c r="B27" s="334">
        <v>25</v>
      </c>
      <c r="C27" s="261">
        <v>27</v>
      </c>
      <c r="D27" s="193" t="s">
        <v>378</v>
      </c>
      <c r="E27" s="5" t="s">
        <v>112</v>
      </c>
      <c r="F27" s="27" t="s">
        <v>101</v>
      </c>
      <c r="G27" s="27" t="s">
        <v>19</v>
      </c>
      <c r="H27" s="27" t="s">
        <v>12</v>
      </c>
      <c r="I27" s="28"/>
      <c r="J27" s="5" t="s">
        <v>13</v>
      </c>
      <c r="K27" s="430"/>
      <c r="L27" s="430"/>
    </row>
    <row r="28" spans="1:12" x14ac:dyDescent="0.25">
      <c r="A28" s="334">
        <v>125</v>
      </c>
      <c r="B28" s="334">
        <v>26</v>
      </c>
      <c r="C28" s="261">
        <v>29</v>
      </c>
      <c r="D28" s="193" t="s">
        <v>379</v>
      </c>
      <c r="E28" s="5" t="s">
        <v>338</v>
      </c>
      <c r="F28" s="27" t="s">
        <v>73</v>
      </c>
      <c r="G28" s="27" t="s">
        <v>19</v>
      </c>
      <c r="H28" s="27" t="s">
        <v>12</v>
      </c>
      <c r="I28" s="28"/>
      <c r="J28" s="5" t="s">
        <v>13</v>
      </c>
      <c r="K28" s="430"/>
      <c r="L28" s="430"/>
    </row>
    <row r="29" spans="1:12" x14ac:dyDescent="0.25">
      <c r="A29" s="334">
        <v>124</v>
      </c>
      <c r="B29" s="334">
        <v>27</v>
      </c>
      <c r="C29" s="261">
        <v>32</v>
      </c>
      <c r="D29" s="193" t="s">
        <v>359</v>
      </c>
      <c r="E29" s="5" t="s">
        <v>229</v>
      </c>
      <c r="F29" s="39" t="s">
        <v>53</v>
      </c>
      <c r="G29" s="27" t="s">
        <v>26</v>
      </c>
      <c r="H29" s="27" t="s">
        <v>12</v>
      </c>
      <c r="I29" s="28"/>
      <c r="J29" s="5" t="s">
        <v>13</v>
      </c>
      <c r="K29" s="430"/>
      <c r="L29" s="430"/>
    </row>
    <row r="30" spans="1:12" x14ac:dyDescent="0.25">
      <c r="A30" s="334">
        <v>123</v>
      </c>
      <c r="B30" s="334">
        <v>28</v>
      </c>
      <c r="C30" s="265">
        <v>31</v>
      </c>
      <c r="D30" s="194" t="s">
        <v>389</v>
      </c>
      <c r="E30" s="421" t="s">
        <v>127</v>
      </c>
      <c r="F30" s="422" t="s">
        <v>30</v>
      </c>
      <c r="G30" s="422" t="s">
        <v>14</v>
      </c>
      <c r="H30" s="422" t="s">
        <v>87</v>
      </c>
      <c r="I30" s="423"/>
      <c r="J30" s="421" t="s">
        <v>13</v>
      </c>
      <c r="K30" s="430"/>
      <c r="L30" s="430"/>
    </row>
    <row r="31" spans="1:12" x14ac:dyDescent="0.25">
      <c r="A31" s="334">
        <v>122</v>
      </c>
      <c r="B31" s="334">
        <v>29</v>
      </c>
      <c r="C31" s="261">
        <v>35</v>
      </c>
      <c r="D31" s="193" t="s">
        <v>388</v>
      </c>
      <c r="E31" s="5" t="s">
        <v>143</v>
      </c>
      <c r="F31" s="27" t="s">
        <v>66</v>
      </c>
      <c r="G31" s="27" t="s">
        <v>17</v>
      </c>
      <c r="H31" s="27" t="s">
        <v>12</v>
      </c>
      <c r="I31" s="28"/>
      <c r="J31" s="5" t="s">
        <v>13</v>
      </c>
      <c r="K31" s="430"/>
      <c r="L31" s="430"/>
    </row>
    <row r="32" spans="1:12" x14ac:dyDescent="0.25">
      <c r="A32" s="334">
        <v>121</v>
      </c>
      <c r="B32" s="334">
        <v>30</v>
      </c>
      <c r="C32" s="265">
        <v>35</v>
      </c>
      <c r="D32" s="194" t="s">
        <v>382</v>
      </c>
      <c r="E32" s="421" t="s">
        <v>132</v>
      </c>
      <c r="F32" s="422" t="s">
        <v>30</v>
      </c>
      <c r="G32" s="422" t="s">
        <v>19</v>
      </c>
      <c r="H32" s="422" t="s">
        <v>87</v>
      </c>
      <c r="I32" s="423"/>
      <c r="J32" s="421" t="s">
        <v>13</v>
      </c>
      <c r="K32" s="430"/>
      <c r="L32" s="430"/>
    </row>
    <row r="33" spans="1:12" x14ac:dyDescent="0.25">
      <c r="A33" s="334">
        <v>120</v>
      </c>
      <c r="B33" s="334">
        <v>31</v>
      </c>
      <c r="C33" s="187">
        <v>34</v>
      </c>
      <c r="D33" s="189" t="s">
        <v>387</v>
      </c>
      <c r="E33" s="31" t="s">
        <v>141</v>
      </c>
      <c r="F33" s="32" t="s">
        <v>138</v>
      </c>
      <c r="G33" s="32" t="s">
        <v>17</v>
      </c>
      <c r="H33" s="32" t="s">
        <v>12</v>
      </c>
      <c r="I33" s="12" t="str">
        <f>F33</f>
        <v>INFANTIL</v>
      </c>
      <c r="J33" s="36" t="s">
        <v>13</v>
      </c>
      <c r="K33" s="430"/>
      <c r="L33" s="430"/>
    </row>
    <row r="34" spans="1:12" x14ac:dyDescent="0.25">
      <c r="A34" s="334">
        <v>119</v>
      </c>
      <c r="B34" s="334">
        <v>32</v>
      </c>
      <c r="C34" s="431">
        <v>28</v>
      </c>
      <c r="D34" s="432" t="s">
        <v>360</v>
      </c>
      <c r="E34" s="421" t="s">
        <v>363</v>
      </c>
      <c r="F34" s="422" t="s">
        <v>53</v>
      </c>
      <c r="G34" s="422" t="s">
        <v>17</v>
      </c>
      <c r="H34" s="422" t="s">
        <v>87</v>
      </c>
      <c r="I34" s="423"/>
      <c r="J34" s="421" t="s">
        <v>13</v>
      </c>
      <c r="K34" s="430"/>
      <c r="L34" s="430"/>
    </row>
    <row r="35" spans="1:12" x14ac:dyDescent="0.25">
      <c r="A35" s="334">
        <v>118</v>
      </c>
      <c r="B35" s="334">
        <v>33</v>
      </c>
      <c r="C35" s="264">
        <v>29</v>
      </c>
      <c r="D35" s="192" t="s">
        <v>425</v>
      </c>
      <c r="E35" s="416" t="s">
        <v>147</v>
      </c>
      <c r="F35" s="417" t="s">
        <v>11</v>
      </c>
      <c r="G35" s="417" t="s">
        <v>43</v>
      </c>
      <c r="H35" s="417" t="s">
        <v>87</v>
      </c>
      <c r="I35" s="418" t="str">
        <f>F35</f>
        <v>SENIOR</v>
      </c>
      <c r="J35" s="416" t="s">
        <v>180</v>
      </c>
      <c r="K35" s="430"/>
      <c r="L35" s="430"/>
    </row>
    <row r="36" spans="1:12" x14ac:dyDescent="0.25">
      <c r="A36" s="334">
        <v>117</v>
      </c>
      <c r="B36" s="334">
        <v>34</v>
      </c>
      <c r="C36" s="261">
        <v>40</v>
      </c>
      <c r="D36" s="193" t="s">
        <v>385</v>
      </c>
      <c r="E36" s="6" t="s">
        <v>152</v>
      </c>
      <c r="F36" s="39" t="s">
        <v>138</v>
      </c>
      <c r="G36" s="39" t="s">
        <v>17</v>
      </c>
      <c r="H36" s="39" t="s">
        <v>12</v>
      </c>
      <c r="I36" s="40"/>
      <c r="J36" s="5" t="s">
        <v>13</v>
      </c>
      <c r="K36" s="430"/>
      <c r="L36" s="430"/>
    </row>
    <row r="37" spans="1:12" x14ac:dyDescent="0.25">
      <c r="A37" s="334">
        <v>116</v>
      </c>
      <c r="B37" s="334">
        <v>35</v>
      </c>
      <c r="C37" s="248">
        <v>31</v>
      </c>
      <c r="D37" s="199" t="s">
        <v>384</v>
      </c>
      <c r="E37" s="424" t="s">
        <v>383</v>
      </c>
      <c r="F37" s="417" t="s">
        <v>73</v>
      </c>
      <c r="G37" s="417" t="s">
        <v>19</v>
      </c>
      <c r="H37" s="425" t="s">
        <v>87</v>
      </c>
      <c r="I37" s="426" t="str">
        <f>F37</f>
        <v>MASTER F</v>
      </c>
      <c r="J37" s="416" t="s">
        <v>13</v>
      </c>
      <c r="K37" s="430"/>
      <c r="L37" s="430"/>
    </row>
    <row r="38" spans="1:12" x14ac:dyDescent="0.25">
      <c r="A38" s="334">
        <v>115</v>
      </c>
      <c r="B38" s="334">
        <v>36</v>
      </c>
      <c r="C38" s="261">
        <v>33</v>
      </c>
      <c r="D38" s="193" t="s">
        <v>361</v>
      </c>
      <c r="E38" s="421" t="s">
        <v>224</v>
      </c>
      <c r="F38" s="422" t="s">
        <v>53</v>
      </c>
      <c r="G38" s="422" t="s">
        <v>26</v>
      </c>
      <c r="H38" s="422" t="s">
        <v>87</v>
      </c>
      <c r="I38" s="423"/>
      <c r="J38" s="421" t="s">
        <v>13</v>
      </c>
      <c r="K38" s="430"/>
      <c r="L38" s="430"/>
    </row>
    <row r="39" spans="1:12" x14ac:dyDescent="0.25">
      <c r="A39" s="342">
        <v>114</v>
      </c>
      <c r="B39" s="341" t="s">
        <v>464</v>
      </c>
      <c r="C39" s="266"/>
      <c r="D39" s="195"/>
      <c r="E39" s="6" t="s">
        <v>455</v>
      </c>
      <c r="F39" s="39" t="s">
        <v>28</v>
      </c>
      <c r="G39" s="39" t="s">
        <v>24</v>
      </c>
      <c r="H39" s="39" t="s">
        <v>12</v>
      </c>
      <c r="I39" s="40"/>
      <c r="J39" s="6" t="s">
        <v>13</v>
      </c>
      <c r="K39" s="430"/>
      <c r="L39" s="430"/>
    </row>
    <row r="40" spans="1:12" x14ac:dyDescent="0.25">
      <c r="A40" s="342">
        <v>114</v>
      </c>
      <c r="B40" s="341" t="s">
        <v>464</v>
      </c>
      <c r="C40" s="266"/>
      <c r="D40" s="193"/>
      <c r="E40" s="5" t="s">
        <v>72</v>
      </c>
      <c r="F40" s="27" t="s">
        <v>73</v>
      </c>
      <c r="G40" s="27" t="s">
        <v>17</v>
      </c>
      <c r="H40" s="27" t="s">
        <v>12</v>
      </c>
      <c r="I40" s="40"/>
      <c r="J40" s="5" t="s">
        <v>13</v>
      </c>
      <c r="K40" s="430"/>
      <c r="L40" s="430"/>
    </row>
    <row r="41" spans="1:12" x14ac:dyDescent="0.25">
      <c r="A41" s="342">
        <v>114</v>
      </c>
      <c r="B41" s="341" t="s">
        <v>464</v>
      </c>
      <c r="C41" s="266"/>
      <c r="D41" s="193"/>
      <c r="E41" s="5" t="s">
        <v>231</v>
      </c>
      <c r="F41" s="27" t="s">
        <v>66</v>
      </c>
      <c r="G41" s="27" t="s">
        <v>19</v>
      </c>
      <c r="H41" s="27" t="s">
        <v>12</v>
      </c>
      <c r="I41" s="40"/>
      <c r="J41" s="5" t="s">
        <v>13</v>
      </c>
      <c r="K41" s="430"/>
      <c r="L41" s="430"/>
    </row>
    <row r="42" spans="1:12" x14ac:dyDescent="0.25">
      <c r="A42" s="342">
        <v>114</v>
      </c>
      <c r="B42" s="341" t="s">
        <v>464</v>
      </c>
      <c r="C42" s="266"/>
      <c r="D42" s="193"/>
      <c r="E42" s="5" t="s">
        <v>25</v>
      </c>
      <c r="F42" s="27" t="s">
        <v>11</v>
      </c>
      <c r="G42" s="27" t="s">
        <v>24</v>
      </c>
      <c r="H42" s="27" t="s">
        <v>12</v>
      </c>
      <c r="I42" s="28" t="str">
        <f>F42</f>
        <v>SENIOR</v>
      </c>
      <c r="J42" s="5" t="s">
        <v>13</v>
      </c>
      <c r="K42" s="430"/>
      <c r="L42" s="430"/>
    </row>
    <row r="43" spans="1:12" x14ac:dyDescent="0.25">
      <c r="A43" s="342">
        <v>114</v>
      </c>
      <c r="B43" s="341" t="s">
        <v>464</v>
      </c>
      <c r="C43" s="266"/>
      <c r="D43" s="193"/>
      <c r="E43" s="5" t="s">
        <v>107</v>
      </c>
      <c r="F43" s="27" t="s">
        <v>66</v>
      </c>
      <c r="G43" s="27" t="s">
        <v>17</v>
      </c>
      <c r="H43" s="27" t="s">
        <v>12</v>
      </c>
      <c r="I43" s="28"/>
      <c r="J43" s="5" t="s">
        <v>13</v>
      </c>
      <c r="K43" s="430"/>
      <c r="L43" s="430"/>
    </row>
    <row r="44" spans="1:12" x14ac:dyDescent="0.25">
      <c r="A44" s="342">
        <v>114</v>
      </c>
      <c r="B44" s="341" t="s">
        <v>464</v>
      </c>
      <c r="C44" s="266"/>
      <c r="D44" s="193"/>
      <c r="E44" s="5" t="s">
        <v>116</v>
      </c>
      <c r="F44" s="27" t="s">
        <v>117</v>
      </c>
      <c r="G44" s="27" t="s">
        <v>17</v>
      </c>
      <c r="H44" s="27" t="s">
        <v>12</v>
      </c>
      <c r="I44" s="28" t="str">
        <f>F44</f>
        <v>PR1</v>
      </c>
      <c r="J44" s="5" t="s">
        <v>13</v>
      </c>
      <c r="K44" s="430"/>
      <c r="L44" s="430"/>
    </row>
    <row r="45" spans="1:12" x14ac:dyDescent="0.25">
      <c r="A45" s="342">
        <v>114</v>
      </c>
      <c r="B45" s="341" t="s">
        <v>464</v>
      </c>
      <c r="C45" s="266"/>
      <c r="D45" s="193"/>
      <c r="E45" s="5" t="s">
        <v>124</v>
      </c>
      <c r="F45" s="39" t="s">
        <v>53</v>
      </c>
      <c r="G45" s="27" t="s">
        <v>26</v>
      </c>
      <c r="H45" s="27" t="s">
        <v>12</v>
      </c>
      <c r="I45" s="28"/>
      <c r="J45" s="5" t="s">
        <v>13</v>
      </c>
      <c r="K45" s="430"/>
      <c r="L45" s="430"/>
    </row>
    <row r="46" spans="1:12" x14ac:dyDescent="0.25">
      <c r="A46" s="342">
        <v>114</v>
      </c>
      <c r="B46" s="341" t="s">
        <v>464</v>
      </c>
      <c r="C46" s="266"/>
      <c r="D46" s="193"/>
      <c r="E46" s="5" t="s">
        <v>244</v>
      </c>
      <c r="F46" s="39" t="s">
        <v>53</v>
      </c>
      <c r="G46" s="27" t="s">
        <v>26</v>
      </c>
      <c r="H46" s="27" t="s">
        <v>12</v>
      </c>
      <c r="I46" s="28"/>
      <c r="J46" s="5" t="s">
        <v>13</v>
      </c>
      <c r="K46" s="430"/>
      <c r="L46" s="430"/>
    </row>
    <row r="47" spans="1:12" x14ac:dyDescent="0.25">
      <c r="A47" s="342">
        <v>114</v>
      </c>
      <c r="B47" s="341" t="s">
        <v>464</v>
      </c>
      <c r="C47" s="266"/>
      <c r="D47" s="194"/>
      <c r="E47" s="421" t="s">
        <v>140</v>
      </c>
      <c r="F47" s="422" t="s">
        <v>53</v>
      </c>
      <c r="G47" s="422" t="s">
        <v>26</v>
      </c>
      <c r="H47" s="422" t="s">
        <v>87</v>
      </c>
      <c r="I47" s="423"/>
      <c r="J47" s="421" t="s">
        <v>13</v>
      </c>
      <c r="K47" s="430"/>
      <c r="L47" s="430"/>
    </row>
    <row r="48" spans="1:12" x14ac:dyDescent="0.25">
      <c r="A48" s="342">
        <v>114</v>
      </c>
      <c r="B48" s="341" t="s">
        <v>464</v>
      </c>
      <c r="C48" s="266"/>
      <c r="D48" s="193"/>
      <c r="E48" s="5" t="s">
        <v>146</v>
      </c>
      <c r="F48" s="27" t="s">
        <v>66</v>
      </c>
      <c r="G48" s="27" t="s">
        <v>17</v>
      </c>
      <c r="H48" s="27" t="s">
        <v>12</v>
      </c>
      <c r="I48" s="28"/>
      <c r="J48" s="5" t="s">
        <v>13</v>
      </c>
      <c r="K48" s="430"/>
      <c r="L48" s="430"/>
    </row>
    <row r="49" spans="1:12" x14ac:dyDescent="0.25">
      <c r="A49" s="342">
        <v>114</v>
      </c>
      <c r="B49" s="341" t="s">
        <v>464</v>
      </c>
      <c r="C49" s="266"/>
      <c r="D49" s="195"/>
      <c r="E49" s="6" t="s">
        <v>288</v>
      </c>
      <c r="F49" s="39" t="s">
        <v>53</v>
      </c>
      <c r="G49" s="27" t="s">
        <v>274</v>
      </c>
      <c r="H49" s="39" t="s">
        <v>12</v>
      </c>
      <c r="I49" s="40"/>
      <c r="J49" s="5" t="s">
        <v>13</v>
      </c>
      <c r="K49" s="430"/>
      <c r="L49" s="430"/>
    </row>
    <row r="50" spans="1:12" x14ac:dyDescent="0.25">
      <c r="A50" s="342">
        <v>114</v>
      </c>
      <c r="B50" s="341" t="s">
        <v>464</v>
      </c>
      <c r="C50" s="266"/>
      <c r="D50" s="193"/>
      <c r="E50" s="5" t="s">
        <v>225</v>
      </c>
      <c r="F50" s="39" t="s">
        <v>53</v>
      </c>
      <c r="G50" s="27" t="s">
        <v>26</v>
      </c>
      <c r="H50" s="27" t="s">
        <v>12</v>
      </c>
      <c r="I50" s="28"/>
      <c r="J50" s="5" t="s">
        <v>13</v>
      </c>
      <c r="K50" s="430"/>
      <c r="L50" s="430"/>
    </row>
    <row r="51" spans="1:12" x14ac:dyDescent="0.25">
      <c r="A51" s="342">
        <v>114</v>
      </c>
      <c r="B51" s="341" t="s">
        <v>464</v>
      </c>
      <c r="C51" s="266"/>
      <c r="D51" s="193"/>
      <c r="E51" s="6" t="s">
        <v>252</v>
      </c>
      <c r="F51" s="27" t="s">
        <v>66</v>
      </c>
      <c r="G51" s="39" t="s">
        <v>17</v>
      </c>
      <c r="H51" s="39" t="s">
        <v>12</v>
      </c>
      <c r="I51" s="40"/>
      <c r="J51" s="5" t="s">
        <v>13</v>
      </c>
      <c r="K51" s="430"/>
      <c r="L51" s="430"/>
    </row>
    <row r="52" spans="1:12" x14ac:dyDescent="0.25">
      <c r="A52" s="342">
        <v>114</v>
      </c>
      <c r="B52" s="341" t="s">
        <v>464</v>
      </c>
      <c r="C52" s="266"/>
      <c r="D52" s="193"/>
      <c r="E52" s="5" t="s">
        <v>245</v>
      </c>
      <c r="F52" s="39" t="s">
        <v>53</v>
      </c>
      <c r="G52" s="39" t="s">
        <v>26</v>
      </c>
      <c r="H52" s="39" t="s">
        <v>12</v>
      </c>
      <c r="I52" s="28"/>
      <c r="J52" s="5" t="s">
        <v>13</v>
      </c>
      <c r="K52" s="430"/>
      <c r="L52" s="430"/>
    </row>
    <row r="53" spans="1:12" x14ac:dyDescent="0.25">
      <c r="A53" s="342">
        <v>114</v>
      </c>
      <c r="B53" s="341" t="s">
        <v>464</v>
      </c>
      <c r="C53" s="266"/>
      <c r="D53" s="193"/>
      <c r="E53" s="5" t="s">
        <v>149</v>
      </c>
      <c r="F53" s="27" t="s">
        <v>117</v>
      </c>
      <c r="G53" s="27" t="s">
        <v>17</v>
      </c>
      <c r="H53" s="27" t="s">
        <v>12</v>
      </c>
      <c r="I53" s="28"/>
      <c r="J53" s="5" t="s">
        <v>13</v>
      </c>
      <c r="K53" s="430"/>
      <c r="L53" s="430"/>
    </row>
    <row r="54" spans="1:12" x14ac:dyDescent="0.25">
      <c r="A54" s="342">
        <v>114</v>
      </c>
      <c r="B54" s="341" t="s">
        <v>464</v>
      </c>
      <c r="C54" s="266"/>
      <c r="D54" s="433"/>
      <c r="E54" s="41" t="s">
        <v>413</v>
      </c>
      <c r="F54" s="39" t="s">
        <v>53</v>
      </c>
      <c r="G54" s="27" t="s">
        <v>17</v>
      </c>
      <c r="H54" s="62" t="s">
        <v>12</v>
      </c>
      <c r="I54" s="41"/>
      <c r="J54" s="6" t="s">
        <v>13</v>
      </c>
      <c r="K54" s="430"/>
      <c r="L54" s="430"/>
    </row>
    <row r="55" spans="1:12" x14ac:dyDescent="0.25">
      <c r="A55" s="342">
        <v>114</v>
      </c>
      <c r="B55" s="341" t="s">
        <v>464</v>
      </c>
      <c r="C55" s="266"/>
      <c r="D55" s="262"/>
      <c r="E55" s="41" t="s">
        <v>404</v>
      </c>
      <c r="F55" s="27" t="s">
        <v>401</v>
      </c>
      <c r="G55" s="27" t="s">
        <v>17</v>
      </c>
      <c r="H55" s="62" t="s">
        <v>12</v>
      </c>
      <c r="I55" s="41"/>
      <c r="J55" s="6" t="s">
        <v>13</v>
      </c>
      <c r="K55" s="430"/>
      <c r="L55" s="430"/>
    </row>
    <row r="56" spans="1:12" x14ac:dyDescent="0.25">
      <c r="A56" s="342">
        <v>114</v>
      </c>
      <c r="B56" s="341" t="s">
        <v>464</v>
      </c>
      <c r="C56" s="266"/>
      <c r="D56" s="433"/>
      <c r="E56" s="41" t="s">
        <v>403</v>
      </c>
      <c r="F56" s="27" t="s">
        <v>401</v>
      </c>
      <c r="G56" s="27" t="s">
        <v>17</v>
      </c>
      <c r="H56" s="62" t="s">
        <v>12</v>
      </c>
      <c r="I56" s="41"/>
      <c r="J56" s="6" t="s">
        <v>13</v>
      </c>
      <c r="K56" s="430"/>
      <c r="L56" s="430"/>
    </row>
    <row r="57" spans="1:12" x14ac:dyDescent="0.25">
      <c r="A57" s="342">
        <v>114</v>
      </c>
      <c r="B57" s="341" t="s">
        <v>464</v>
      </c>
      <c r="C57" s="266"/>
      <c r="D57" s="433"/>
      <c r="E57" s="41" t="s">
        <v>410</v>
      </c>
      <c r="F57" s="39" t="s">
        <v>53</v>
      </c>
      <c r="G57" s="27" t="s">
        <v>17</v>
      </c>
      <c r="H57" s="62" t="s">
        <v>12</v>
      </c>
      <c r="I57" s="41"/>
      <c r="J57" s="6" t="s">
        <v>13</v>
      </c>
      <c r="K57" s="430"/>
      <c r="L57" s="430"/>
    </row>
    <row r="58" spans="1:12" x14ac:dyDescent="0.25">
      <c r="A58" s="342">
        <v>114</v>
      </c>
      <c r="B58" s="341" t="s">
        <v>464</v>
      </c>
      <c r="C58" s="266"/>
      <c r="D58" s="193"/>
      <c r="E58" s="421" t="s">
        <v>256</v>
      </c>
      <c r="F58" s="422" t="s">
        <v>53</v>
      </c>
      <c r="G58" s="422" t="s">
        <v>26</v>
      </c>
      <c r="H58" s="422" t="s">
        <v>87</v>
      </c>
      <c r="I58" s="423"/>
      <c r="J58" s="421" t="s">
        <v>13</v>
      </c>
      <c r="K58" s="430"/>
      <c r="L58" s="430"/>
    </row>
    <row r="59" spans="1:12" x14ac:dyDescent="0.25">
      <c r="A59" s="342">
        <v>114</v>
      </c>
      <c r="B59" s="341" t="s">
        <v>464</v>
      </c>
      <c r="C59" s="266"/>
      <c r="D59" s="262"/>
      <c r="E59" s="41" t="s">
        <v>396</v>
      </c>
      <c r="F59" s="39" t="s">
        <v>28</v>
      </c>
      <c r="G59" s="27" t="s">
        <v>17</v>
      </c>
      <c r="H59" s="402" t="s">
        <v>12</v>
      </c>
      <c r="I59" s="41"/>
      <c r="J59" s="6" t="s">
        <v>13</v>
      </c>
      <c r="K59" s="430"/>
      <c r="L59" s="430"/>
    </row>
    <row r="60" spans="1:12" x14ac:dyDescent="0.25">
      <c r="A60" s="342">
        <v>114</v>
      </c>
      <c r="B60" s="341" t="s">
        <v>464</v>
      </c>
      <c r="C60" s="266"/>
      <c r="D60" s="433"/>
      <c r="E60" s="427" t="s">
        <v>400</v>
      </c>
      <c r="F60" s="422" t="s">
        <v>401</v>
      </c>
      <c r="G60" s="422" t="s">
        <v>17</v>
      </c>
      <c r="H60" s="428" t="s">
        <v>87</v>
      </c>
      <c r="I60" s="427"/>
      <c r="J60" s="421" t="s">
        <v>13</v>
      </c>
      <c r="K60" s="430"/>
      <c r="L60" s="430"/>
    </row>
    <row r="61" spans="1:12" x14ac:dyDescent="0.25">
      <c r="A61" s="338"/>
      <c r="B61" s="338"/>
      <c r="C61" s="261"/>
      <c r="D61" s="193"/>
      <c r="E61" s="5" t="s">
        <v>41</v>
      </c>
      <c r="F61" s="27" t="s">
        <v>42</v>
      </c>
      <c r="G61" s="27" t="s">
        <v>37</v>
      </c>
      <c r="H61" s="27" t="s">
        <v>12</v>
      </c>
      <c r="I61" s="28"/>
      <c r="J61" s="5" t="s">
        <v>13</v>
      </c>
      <c r="K61" s="430"/>
      <c r="L61" s="430"/>
    </row>
    <row r="62" spans="1:12" x14ac:dyDescent="0.25">
      <c r="A62" s="338"/>
      <c r="B62" s="338"/>
      <c r="C62" s="261"/>
      <c r="D62" s="193"/>
      <c r="E62" s="5" t="s">
        <v>181</v>
      </c>
      <c r="F62" s="27" t="s">
        <v>16</v>
      </c>
      <c r="G62" s="27" t="s">
        <v>17</v>
      </c>
      <c r="H62" s="27" t="s">
        <v>12</v>
      </c>
      <c r="I62" s="28"/>
      <c r="J62" s="5" t="s">
        <v>13</v>
      </c>
      <c r="K62" s="430"/>
      <c r="L62" s="430"/>
    </row>
    <row r="63" spans="1:12" x14ac:dyDescent="0.25">
      <c r="A63" s="338"/>
      <c r="B63" s="338"/>
      <c r="C63" s="261"/>
      <c r="D63" s="193"/>
      <c r="E63" s="5" t="s">
        <v>46</v>
      </c>
      <c r="F63" s="27" t="s">
        <v>16</v>
      </c>
      <c r="G63" s="27" t="s">
        <v>17</v>
      </c>
      <c r="H63" s="27" t="s">
        <v>12</v>
      </c>
      <c r="I63" s="28"/>
      <c r="J63" s="5" t="s">
        <v>13</v>
      </c>
      <c r="K63" s="430"/>
      <c r="L63" s="430"/>
    </row>
    <row r="64" spans="1:12" x14ac:dyDescent="0.25">
      <c r="A64" s="338"/>
      <c r="B64" s="338"/>
      <c r="C64" s="261"/>
      <c r="D64" s="193"/>
      <c r="E64" s="5" t="s">
        <v>50</v>
      </c>
      <c r="F64" s="27" t="s">
        <v>16</v>
      </c>
      <c r="G64" s="27" t="s">
        <v>17</v>
      </c>
      <c r="H64" s="27" t="s">
        <v>12</v>
      </c>
      <c r="I64" s="28"/>
      <c r="J64" s="5" t="s">
        <v>13</v>
      </c>
      <c r="K64" s="430"/>
      <c r="L64" s="430"/>
    </row>
    <row r="65" spans="1:12" x14ac:dyDescent="0.25">
      <c r="A65" s="338"/>
      <c r="B65" s="338"/>
      <c r="C65" s="261"/>
      <c r="D65" s="193"/>
      <c r="E65" s="5" t="s">
        <v>79</v>
      </c>
      <c r="F65" s="27" t="s">
        <v>42</v>
      </c>
      <c r="G65" s="27" t="s">
        <v>14</v>
      </c>
      <c r="H65" s="27" t="s">
        <v>12</v>
      </c>
      <c r="I65" s="28"/>
      <c r="J65" s="5" t="s">
        <v>33</v>
      </c>
      <c r="K65" s="430"/>
      <c r="L65" s="430"/>
    </row>
    <row r="66" spans="1:12" x14ac:dyDescent="0.25">
      <c r="A66" s="338"/>
      <c r="B66" s="338"/>
      <c r="C66" s="261"/>
      <c r="D66" s="193"/>
      <c r="E66" s="41" t="s">
        <v>67</v>
      </c>
      <c r="F66" s="27" t="s">
        <v>16</v>
      </c>
      <c r="G66" s="27" t="s">
        <v>17</v>
      </c>
      <c r="H66" s="27" t="s">
        <v>12</v>
      </c>
      <c r="I66" s="28"/>
      <c r="J66" s="5" t="s">
        <v>13</v>
      </c>
      <c r="K66" s="430"/>
      <c r="L66" s="430"/>
    </row>
    <row r="67" spans="1:12" x14ac:dyDescent="0.25">
      <c r="A67" s="338"/>
      <c r="B67" s="338"/>
      <c r="C67" s="261"/>
      <c r="D67" s="193"/>
      <c r="E67" s="5" t="s">
        <v>68</v>
      </c>
      <c r="F67" s="27" t="s">
        <v>16</v>
      </c>
      <c r="G67" s="27" t="s">
        <v>17</v>
      </c>
      <c r="H67" s="27" t="s">
        <v>12</v>
      </c>
      <c r="I67" s="28"/>
      <c r="J67" s="5" t="s">
        <v>13</v>
      </c>
      <c r="K67" s="430"/>
      <c r="L67" s="430"/>
    </row>
    <row r="68" spans="1:12" x14ac:dyDescent="0.25">
      <c r="A68" s="338"/>
      <c r="B68" s="338"/>
      <c r="C68" s="261"/>
      <c r="D68" s="193"/>
      <c r="E68" s="5" t="s">
        <v>23</v>
      </c>
      <c r="F68" s="27" t="s">
        <v>16</v>
      </c>
      <c r="G68" s="27" t="s">
        <v>17</v>
      </c>
      <c r="H68" s="27" t="s">
        <v>12</v>
      </c>
      <c r="I68" s="28"/>
      <c r="J68" s="5" t="s">
        <v>13</v>
      </c>
      <c r="K68" s="430"/>
      <c r="L68" s="430"/>
    </row>
    <row r="69" spans="1:12" x14ac:dyDescent="0.25">
      <c r="A69" s="333"/>
      <c r="B69" s="333"/>
      <c r="C69" s="261"/>
      <c r="D69" s="193"/>
      <c r="E69" s="41" t="s">
        <v>178</v>
      </c>
      <c r="F69" s="27" t="s">
        <v>36</v>
      </c>
      <c r="G69" s="27" t="s">
        <v>24</v>
      </c>
      <c r="H69" s="27" t="s">
        <v>12</v>
      </c>
      <c r="I69" s="40"/>
      <c r="J69" s="5" t="s">
        <v>13</v>
      </c>
      <c r="K69" s="430"/>
      <c r="L69" s="430"/>
    </row>
    <row r="70" spans="1:12" x14ac:dyDescent="0.25">
      <c r="A70" s="338"/>
      <c r="B70" s="338"/>
      <c r="C70" s="261"/>
      <c r="D70" s="193"/>
      <c r="E70" s="6" t="s">
        <v>190</v>
      </c>
      <c r="F70" s="39" t="s">
        <v>63</v>
      </c>
      <c r="G70" s="39" t="s">
        <v>22</v>
      </c>
      <c r="H70" s="39" t="s">
        <v>12</v>
      </c>
      <c r="I70" s="40"/>
      <c r="J70" s="5" t="s">
        <v>13</v>
      </c>
      <c r="K70" s="430"/>
      <c r="L70" s="430"/>
    </row>
    <row r="71" spans="1:12" x14ac:dyDescent="0.25">
      <c r="A71" s="338"/>
      <c r="B71" s="338"/>
      <c r="C71" s="261"/>
      <c r="D71" s="193"/>
      <c r="E71" s="5" t="s">
        <v>48</v>
      </c>
      <c r="F71" s="27" t="s">
        <v>36</v>
      </c>
      <c r="G71" s="27" t="s">
        <v>24</v>
      </c>
      <c r="H71" s="27" t="s">
        <v>12</v>
      </c>
      <c r="I71" s="28"/>
      <c r="J71" s="5" t="s">
        <v>13</v>
      </c>
      <c r="K71" s="430"/>
      <c r="L71" s="430"/>
    </row>
    <row r="72" spans="1:12" x14ac:dyDescent="0.25">
      <c r="A72" s="333"/>
      <c r="B72" s="333"/>
      <c r="C72" s="261"/>
      <c r="D72" s="193"/>
      <c r="E72" s="6" t="s">
        <v>32</v>
      </c>
      <c r="F72" s="39" t="s">
        <v>16</v>
      </c>
      <c r="G72" s="39" t="s">
        <v>17</v>
      </c>
      <c r="H72" s="39" t="s">
        <v>12</v>
      </c>
      <c r="I72" s="40"/>
      <c r="J72" s="5" t="s">
        <v>33</v>
      </c>
      <c r="K72" s="430"/>
      <c r="L72" s="430"/>
    </row>
    <row r="73" spans="1:12" x14ac:dyDescent="0.25">
      <c r="A73" s="338"/>
      <c r="B73" s="338"/>
      <c r="C73" s="261"/>
      <c r="D73" s="193"/>
      <c r="E73" s="5" t="s">
        <v>56</v>
      </c>
      <c r="F73" s="27" t="s">
        <v>28</v>
      </c>
      <c r="G73" s="27" t="s">
        <v>24</v>
      </c>
      <c r="H73" s="27" t="s">
        <v>12</v>
      </c>
      <c r="I73" s="28"/>
      <c r="J73" s="5" t="s">
        <v>13</v>
      </c>
      <c r="K73" s="430"/>
      <c r="L73" s="430"/>
    </row>
    <row r="74" spans="1:12" x14ac:dyDescent="0.25">
      <c r="A74" s="338"/>
      <c r="B74" s="338"/>
      <c r="C74" s="261"/>
      <c r="D74" s="193"/>
      <c r="E74" s="5" t="s">
        <v>57</v>
      </c>
      <c r="F74" s="27" t="s">
        <v>16</v>
      </c>
      <c r="G74" s="27" t="s">
        <v>47</v>
      </c>
      <c r="H74" s="27" t="s">
        <v>12</v>
      </c>
      <c r="I74" s="28"/>
      <c r="J74" s="5" t="s">
        <v>13</v>
      </c>
      <c r="K74" s="430"/>
      <c r="L74" s="430"/>
    </row>
    <row r="75" spans="1:12" x14ac:dyDescent="0.25">
      <c r="A75" s="338"/>
      <c r="B75" s="338"/>
      <c r="C75" s="261"/>
      <c r="D75" s="193"/>
      <c r="E75" s="5" t="s">
        <v>83</v>
      </c>
      <c r="F75" s="27" t="s">
        <v>39</v>
      </c>
      <c r="G75" s="27" t="s">
        <v>17</v>
      </c>
      <c r="H75" s="27" t="s">
        <v>12</v>
      </c>
      <c r="I75" s="28"/>
      <c r="J75" s="5" t="s">
        <v>13</v>
      </c>
      <c r="K75" s="430"/>
      <c r="L75" s="430"/>
    </row>
    <row r="76" spans="1:12" x14ac:dyDescent="0.25">
      <c r="A76" s="338"/>
      <c r="B76" s="338"/>
      <c r="C76" s="261"/>
      <c r="D76" s="193"/>
      <c r="E76" s="6" t="s">
        <v>74</v>
      </c>
      <c r="F76" s="39" t="s">
        <v>75</v>
      </c>
      <c r="G76" s="39" t="s">
        <v>17</v>
      </c>
      <c r="H76" s="39" t="s">
        <v>12</v>
      </c>
      <c r="I76" s="40"/>
      <c r="J76" s="5" t="s">
        <v>13</v>
      </c>
      <c r="K76" s="430"/>
      <c r="L76" s="430"/>
    </row>
    <row r="77" spans="1:12" x14ac:dyDescent="0.25">
      <c r="A77" s="338"/>
      <c r="B77" s="338"/>
      <c r="C77" s="261"/>
      <c r="D77" s="193"/>
      <c r="E77" s="6" t="s">
        <v>232</v>
      </c>
      <c r="F77" s="39" t="s">
        <v>30</v>
      </c>
      <c r="G77" s="27" t="s">
        <v>17</v>
      </c>
      <c r="H77" s="27" t="s">
        <v>12</v>
      </c>
      <c r="I77" s="28"/>
      <c r="J77" s="5" t="s">
        <v>13</v>
      </c>
      <c r="K77" s="430"/>
      <c r="L77" s="430"/>
    </row>
    <row r="78" spans="1:12" x14ac:dyDescent="0.25">
      <c r="A78" s="338"/>
      <c r="B78" s="338"/>
      <c r="C78" s="261"/>
      <c r="D78" s="193"/>
      <c r="E78" s="6" t="s">
        <v>70</v>
      </c>
      <c r="F78" s="39" t="s">
        <v>28</v>
      </c>
      <c r="G78" s="39" t="s">
        <v>24</v>
      </c>
      <c r="H78" s="39" t="s">
        <v>12</v>
      </c>
      <c r="I78" s="40"/>
      <c r="J78" s="5" t="s">
        <v>13</v>
      </c>
      <c r="K78" s="430"/>
      <c r="L78" s="430"/>
    </row>
    <row r="79" spans="1:12" x14ac:dyDescent="0.25">
      <c r="A79" s="338"/>
      <c r="B79" s="338"/>
      <c r="C79" s="261"/>
      <c r="D79" s="193"/>
      <c r="E79" s="148" t="s">
        <v>262</v>
      </c>
      <c r="F79" s="27" t="s">
        <v>53</v>
      </c>
      <c r="G79" s="27" t="s">
        <v>26</v>
      </c>
      <c r="H79" s="27" t="s">
        <v>12</v>
      </c>
      <c r="I79" s="28"/>
      <c r="J79" s="5" t="s">
        <v>13</v>
      </c>
      <c r="K79" s="430"/>
      <c r="L79" s="430"/>
    </row>
    <row r="80" spans="1:12" x14ac:dyDescent="0.25">
      <c r="A80" s="338"/>
      <c r="B80" s="338"/>
      <c r="C80" s="261"/>
      <c r="D80" s="193"/>
      <c r="E80" s="5" t="s">
        <v>186</v>
      </c>
      <c r="F80" s="27" t="s">
        <v>16</v>
      </c>
      <c r="G80" s="39" t="s">
        <v>17</v>
      </c>
      <c r="H80" s="39" t="s">
        <v>12</v>
      </c>
      <c r="I80" s="40"/>
      <c r="J80" s="5" t="s">
        <v>13</v>
      </c>
      <c r="K80" s="430"/>
      <c r="L80" s="430"/>
    </row>
    <row r="81" spans="1:12" x14ac:dyDescent="0.25">
      <c r="A81" s="338"/>
      <c r="B81" s="338"/>
      <c r="C81" s="261"/>
      <c r="D81" s="193"/>
      <c r="E81" s="5" t="s">
        <v>55</v>
      </c>
      <c r="F81" s="27" t="s">
        <v>16</v>
      </c>
      <c r="G81" s="27" t="s">
        <v>17</v>
      </c>
      <c r="H81" s="27" t="s">
        <v>12</v>
      </c>
      <c r="I81" s="28"/>
      <c r="J81" s="5" t="s">
        <v>13</v>
      </c>
      <c r="K81" s="430"/>
      <c r="L81" s="430"/>
    </row>
    <row r="82" spans="1:12" x14ac:dyDescent="0.25">
      <c r="A82" s="338"/>
      <c r="B82" s="338"/>
      <c r="C82" s="261"/>
      <c r="D82" s="193"/>
      <c r="E82" s="5" t="s">
        <v>115</v>
      </c>
      <c r="F82" s="27" t="s">
        <v>66</v>
      </c>
      <c r="G82" s="27" t="s">
        <v>17</v>
      </c>
      <c r="H82" s="27" t="s">
        <v>12</v>
      </c>
      <c r="I82" s="28"/>
      <c r="J82" s="5" t="s">
        <v>13</v>
      </c>
      <c r="K82" s="430"/>
      <c r="L82" s="430"/>
    </row>
    <row r="83" spans="1:12" x14ac:dyDescent="0.25">
      <c r="A83" s="338"/>
      <c r="B83" s="338"/>
      <c r="C83" s="261"/>
      <c r="D83" s="193"/>
      <c r="E83" s="5" t="s">
        <v>20</v>
      </c>
      <c r="F83" s="27" t="s">
        <v>16</v>
      </c>
      <c r="G83" s="27" t="s">
        <v>17</v>
      </c>
      <c r="H83" s="27" t="s">
        <v>12</v>
      </c>
      <c r="I83" s="28"/>
      <c r="J83" s="5" t="s">
        <v>13</v>
      </c>
      <c r="K83" s="430"/>
      <c r="L83" s="430"/>
    </row>
    <row r="84" spans="1:12" x14ac:dyDescent="0.25">
      <c r="A84" s="338"/>
      <c r="B84" s="338"/>
      <c r="C84" s="261"/>
      <c r="D84" s="193"/>
      <c r="E84" s="5" t="s">
        <v>249</v>
      </c>
      <c r="F84" s="39" t="s">
        <v>53</v>
      </c>
      <c r="G84" s="39" t="s">
        <v>26</v>
      </c>
      <c r="H84" s="39" t="s">
        <v>12</v>
      </c>
      <c r="I84" s="28"/>
      <c r="J84" s="5" t="s">
        <v>13</v>
      </c>
      <c r="K84" s="430"/>
      <c r="L84" s="430"/>
    </row>
    <row r="85" spans="1:12" x14ac:dyDescent="0.25">
      <c r="A85" s="338"/>
      <c r="B85" s="338"/>
      <c r="C85" s="261"/>
      <c r="D85" s="193"/>
      <c r="E85" s="5" t="s">
        <v>206</v>
      </c>
      <c r="F85" s="39" t="s">
        <v>66</v>
      </c>
      <c r="G85" s="39" t="s">
        <v>17</v>
      </c>
      <c r="H85" s="39" t="s">
        <v>12</v>
      </c>
      <c r="I85" s="40"/>
      <c r="J85" s="5" t="s">
        <v>13</v>
      </c>
      <c r="K85" s="430"/>
      <c r="L85" s="430"/>
    </row>
    <row r="86" spans="1:12" x14ac:dyDescent="0.25">
      <c r="A86" s="338"/>
      <c r="B86" s="338"/>
      <c r="C86" s="261"/>
      <c r="D86" s="193"/>
      <c r="E86" s="5" t="s">
        <v>94</v>
      </c>
      <c r="F86" s="39" t="s">
        <v>53</v>
      </c>
      <c r="G86" s="27" t="s">
        <v>26</v>
      </c>
      <c r="H86" s="27" t="s">
        <v>12</v>
      </c>
      <c r="I86" s="28"/>
      <c r="J86" s="5" t="s">
        <v>13</v>
      </c>
      <c r="K86" s="430"/>
      <c r="L86" s="430"/>
    </row>
    <row r="87" spans="1:12" x14ac:dyDescent="0.25">
      <c r="A87" s="338"/>
      <c r="B87" s="338"/>
      <c r="C87" s="261"/>
      <c r="D87" s="193"/>
      <c r="E87" s="5" t="s">
        <v>92</v>
      </c>
      <c r="F87" s="27" t="s">
        <v>11</v>
      </c>
      <c r="G87" s="27" t="s">
        <v>17</v>
      </c>
      <c r="H87" s="27" t="s">
        <v>12</v>
      </c>
      <c r="I87" s="28"/>
      <c r="J87" s="5" t="s">
        <v>13</v>
      </c>
      <c r="K87" s="430"/>
      <c r="L87" s="430"/>
    </row>
    <row r="88" spans="1:12" x14ac:dyDescent="0.25">
      <c r="A88" s="338"/>
      <c r="B88" s="338"/>
      <c r="C88" s="261"/>
      <c r="D88" s="193"/>
      <c r="E88" s="5" t="s">
        <v>95</v>
      </c>
      <c r="F88" s="27" t="s">
        <v>39</v>
      </c>
      <c r="G88" s="27" t="s">
        <v>17</v>
      </c>
      <c r="H88" s="27" t="s">
        <v>12</v>
      </c>
      <c r="I88" s="28"/>
      <c r="J88" s="5" t="s">
        <v>13</v>
      </c>
      <c r="K88" s="430"/>
      <c r="L88" s="430"/>
    </row>
    <row r="89" spans="1:12" x14ac:dyDescent="0.25">
      <c r="A89" s="338"/>
      <c r="B89" s="338"/>
      <c r="C89" s="261"/>
      <c r="D89" s="193"/>
      <c r="E89" s="6" t="s">
        <v>176</v>
      </c>
      <c r="F89" s="39" t="s">
        <v>30</v>
      </c>
      <c r="G89" s="39" t="s">
        <v>17</v>
      </c>
      <c r="H89" s="39" t="s">
        <v>12</v>
      </c>
      <c r="I89" s="40"/>
      <c r="J89" s="5" t="s">
        <v>13</v>
      </c>
      <c r="K89" s="430"/>
      <c r="L89" s="430"/>
    </row>
    <row r="90" spans="1:12" x14ac:dyDescent="0.25">
      <c r="A90" s="339"/>
      <c r="B90" s="339"/>
      <c r="C90" s="265"/>
      <c r="D90" s="194"/>
      <c r="E90" s="421" t="s">
        <v>122</v>
      </c>
      <c r="F90" s="422" t="s">
        <v>11</v>
      </c>
      <c r="G90" s="422" t="s">
        <v>17</v>
      </c>
      <c r="H90" s="422" t="s">
        <v>87</v>
      </c>
      <c r="I90" s="423"/>
      <c r="J90" s="421" t="s">
        <v>13</v>
      </c>
      <c r="K90" s="430"/>
      <c r="L90" s="430"/>
    </row>
    <row r="91" spans="1:12" x14ac:dyDescent="0.25">
      <c r="A91" s="338"/>
      <c r="B91" s="338"/>
      <c r="C91" s="261"/>
      <c r="D91" s="193"/>
      <c r="E91" s="5" t="s">
        <v>54</v>
      </c>
      <c r="F91" s="27" t="s">
        <v>11</v>
      </c>
      <c r="G91" s="27" t="s">
        <v>40</v>
      </c>
      <c r="H91" s="27" t="s">
        <v>12</v>
      </c>
      <c r="I91" s="28"/>
      <c r="J91" s="5" t="s">
        <v>13</v>
      </c>
      <c r="K91" s="430"/>
      <c r="L91" s="430"/>
    </row>
    <row r="92" spans="1:12" x14ac:dyDescent="0.25">
      <c r="A92" s="338"/>
      <c r="B92" s="338"/>
      <c r="C92" s="261"/>
      <c r="D92" s="193"/>
      <c r="E92" s="5" t="s">
        <v>91</v>
      </c>
      <c r="F92" s="27" t="s">
        <v>16</v>
      </c>
      <c r="G92" s="27" t="s">
        <v>14</v>
      </c>
      <c r="H92" s="27" t="s">
        <v>12</v>
      </c>
      <c r="I92" s="28"/>
      <c r="J92" s="5" t="s">
        <v>13</v>
      </c>
      <c r="K92" s="430"/>
      <c r="L92" s="430"/>
    </row>
    <row r="93" spans="1:12" x14ac:dyDescent="0.25">
      <c r="A93" s="338"/>
      <c r="B93" s="338"/>
      <c r="C93" s="261"/>
      <c r="D93" s="193"/>
      <c r="E93" s="5" t="s">
        <v>58</v>
      </c>
      <c r="F93" s="27" t="s">
        <v>30</v>
      </c>
      <c r="G93" s="27" t="s">
        <v>31</v>
      </c>
      <c r="H93" s="27" t="s">
        <v>12</v>
      </c>
      <c r="I93" s="28"/>
      <c r="J93" s="5" t="s">
        <v>13</v>
      </c>
      <c r="K93" s="430"/>
      <c r="L93" s="430"/>
    </row>
    <row r="94" spans="1:12" x14ac:dyDescent="0.25">
      <c r="A94" s="338"/>
      <c r="B94" s="338"/>
      <c r="C94" s="261"/>
      <c r="D94" s="193"/>
      <c r="E94" s="5" t="s">
        <v>188</v>
      </c>
      <c r="F94" s="39" t="s">
        <v>53</v>
      </c>
      <c r="G94" s="27" t="s">
        <v>26</v>
      </c>
      <c r="H94" s="27" t="s">
        <v>12</v>
      </c>
      <c r="I94" s="28"/>
      <c r="J94" s="5" t="s">
        <v>13</v>
      </c>
      <c r="K94" s="430"/>
      <c r="L94" s="430"/>
    </row>
    <row r="95" spans="1:12" x14ac:dyDescent="0.25">
      <c r="A95" s="340"/>
      <c r="B95" s="340"/>
      <c r="C95" s="268"/>
      <c r="D95" s="196"/>
      <c r="E95" s="134" t="s">
        <v>268</v>
      </c>
      <c r="F95" s="135" t="s">
        <v>53</v>
      </c>
      <c r="G95" s="135" t="s">
        <v>17</v>
      </c>
      <c r="H95" s="135" t="s">
        <v>12</v>
      </c>
      <c r="I95" s="136"/>
      <c r="J95" s="134" t="s">
        <v>13</v>
      </c>
      <c r="K95" s="430"/>
      <c r="L95" s="430"/>
    </row>
    <row r="96" spans="1:12" x14ac:dyDescent="0.25">
      <c r="A96" s="338"/>
      <c r="B96" s="338"/>
      <c r="C96" s="261"/>
      <c r="D96" s="193"/>
      <c r="E96" s="6" t="s">
        <v>69</v>
      </c>
      <c r="F96" s="39" t="s">
        <v>42</v>
      </c>
      <c r="G96" s="39" t="s">
        <v>17</v>
      </c>
      <c r="H96" s="39" t="s">
        <v>12</v>
      </c>
      <c r="I96" s="40"/>
      <c r="J96" s="5" t="s">
        <v>13</v>
      </c>
      <c r="K96" s="430"/>
      <c r="L96" s="430"/>
    </row>
    <row r="97" spans="1:12" x14ac:dyDescent="0.25">
      <c r="A97" s="338"/>
      <c r="B97" s="338"/>
      <c r="C97" s="261"/>
      <c r="D97" s="193"/>
      <c r="E97" s="6" t="s">
        <v>135</v>
      </c>
      <c r="F97" s="27" t="s">
        <v>66</v>
      </c>
      <c r="G97" s="39" t="s">
        <v>17</v>
      </c>
      <c r="H97" s="39" t="s">
        <v>12</v>
      </c>
      <c r="I97" s="40"/>
      <c r="J97" s="5" t="s">
        <v>13</v>
      </c>
      <c r="K97" s="430"/>
      <c r="L97" s="430"/>
    </row>
    <row r="98" spans="1:12" x14ac:dyDescent="0.25">
      <c r="A98" s="338"/>
      <c r="B98" s="338"/>
      <c r="C98" s="261"/>
      <c r="D98" s="193"/>
      <c r="E98" s="5" t="s">
        <v>129</v>
      </c>
      <c r="F98" s="27" t="s">
        <v>16</v>
      </c>
      <c r="G98" s="27" t="s">
        <v>17</v>
      </c>
      <c r="H98" s="27" t="s">
        <v>12</v>
      </c>
      <c r="I98" s="28"/>
      <c r="J98" s="5" t="s">
        <v>13</v>
      </c>
      <c r="K98" s="430"/>
      <c r="L98" s="430"/>
    </row>
    <row r="99" spans="1:12" x14ac:dyDescent="0.25">
      <c r="A99" s="338"/>
      <c r="B99" s="338"/>
      <c r="C99" s="261"/>
      <c r="D99" s="193"/>
      <c r="E99" s="5" t="s">
        <v>59</v>
      </c>
      <c r="F99" s="27" t="s">
        <v>39</v>
      </c>
      <c r="G99" s="27" t="s">
        <v>17</v>
      </c>
      <c r="H99" s="27" t="s">
        <v>12</v>
      </c>
      <c r="I99" s="40"/>
      <c r="J99" s="5" t="s">
        <v>13</v>
      </c>
      <c r="K99" s="430"/>
      <c r="L99" s="430"/>
    </row>
    <row r="100" spans="1:12" x14ac:dyDescent="0.25">
      <c r="A100" s="338"/>
      <c r="B100" s="338"/>
      <c r="C100" s="261"/>
      <c r="D100" s="193"/>
      <c r="E100" s="5" t="s">
        <v>202</v>
      </c>
      <c r="F100" s="39" t="s">
        <v>53</v>
      </c>
      <c r="G100" s="27" t="s">
        <v>26</v>
      </c>
      <c r="H100" s="27" t="s">
        <v>12</v>
      </c>
      <c r="I100" s="28"/>
      <c r="J100" s="5" t="s">
        <v>33</v>
      </c>
      <c r="K100" s="430"/>
      <c r="L100" s="430"/>
    </row>
    <row r="101" spans="1:12" x14ac:dyDescent="0.25">
      <c r="A101" s="333"/>
      <c r="B101" s="333"/>
      <c r="C101" s="261"/>
      <c r="D101" s="193"/>
      <c r="E101" s="5" t="s">
        <v>273</v>
      </c>
      <c r="F101" s="27" t="s">
        <v>39</v>
      </c>
      <c r="G101" s="27" t="s">
        <v>274</v>
      </c>
      <c r="H101" s="27" t="s">
        <v>12</v>
      </c>
      <c r="I101" s="28"/>
      <c r="J101" s="5" t="s">
        <v>275</v>
      </c>
      <c r="K101" s="430"/>
      <c r="L101" s="430"/>
    </row>
    <row r="102" spans="1:12" x14ac:dyDescent="0.25">
      <c r="A102" s="335"/>
      <c r="B102" s="335"/>
      <c r="C102" s="266"/>
      <c r="D102" s="195"/>
      <c r="E102" s="6" t="s">
        <v>346</v>
      </c>
      <c r="F102" s="39" t="s">
        <v>53</v>
      </c>
      <c r="G102" s="27" t="s">
        <v>274</v>
      </c>
      <c r="H102" s="39" t="s">
        <v>12</v>
      </c>
      <c r="I102" s="40"/>
      <c r="J102" s="5" t="s">
        <v>13</v>
      </c>
      <c r="K102" s="430"/>
      <c r="L102" s="430"/>
    </row>
    <row r="103" spans="1:12" x14ac:dyDescent="0.25">
      <c r="A103" s="338"/>
      <c r="B103" s="338"/>
      <c r="C103" s="261"/>
      <c r="D103" s="193"/>
      <c r="E103" s="5" t="s">
        <v>197</v>
      </c>
      <c r="F103" s="27" t="s">
        <v>138</v>
      </c>
      <c r="G103" s="27" t="s">
        <v>17</v>
      </c>
      <c r="H103" s="27" t="s">
        <v>12</v>
      </c>
      <c r="I103" s="40"/>
      <c r="J103" s="5" t="s">
        <v>13</v>
      </c>
      <c r="K103" s="430"/>
      <c r="L103" s="430"/>
    </row>
    <row r="104" spans="1:12" x14ac:dyDescent="0.25">
      <c r="A104" s="338"/>
      <c r="B104" s="338"/>
      <c r="C104" s="261"/>
      <c r="D104" s="193"/>
      <c r="E104" s="5" t="s">
        <v>120</v>
      </c>
      <c r="F104" s="27" t="s">
        <v>66</v>
      </c>
      <c r="G104" s="27" t="s">
        <v>17</v>
      </c>
      <c r="H104" s="27" t="s">
        <v>12</v>
      </c>
      <c r="I104" s="28"/>
      <c r="J104" s="5" t="s">
        <v>13</v>
      </c>
      <c r="K104" s="430"/>
      <c r="L104" s="430"/>
    </row>
    <row r="105" spans="1:12" x14ac:dyDescent="0.25">
      <c r="A105" s="338"/>
      <c r="B105" s="338"/>
      <c r="C105" s="261"/>
      <c r="D105" s="193"/>
      <c r="E105" s="5" t="s">
        <v>260</v>
      </c>
      <c r="F105" s="39" t="s">
        <v>53</v>
      </c>
      <c r="G105" s="27" t="s">
        <v>26</v>
      </c>
      <c r="H105" s="27" t="s">
        <v>12</v>
      </c>
      <c r="I105" s="28"/>
      <c r="J105" s="5" t="s">
        <v>13</v>
      </c>
      <c r="K105" s="430"/>
      <c r="L105" s="430"/>
    </row>
    <row r="106" spans="1:12" x14ac:dyDescent="0.25">
      <c r="A106" s="333"/>
      <c r="B106" s="333"/>
      <c r="C106" s="261"/>
      <c r="D106" s="193"/>
      <c r="E106" s="5" t="s">
        <v>320</v>
      </c>
      <c r="F106" s="39" t="s">
        <v>16</v>
      </c>
      <c r="G106" s="27" t="s">
        <v>321</v>
      </c>
      <c r="H106" s="27" t="s">
        <v>12</v>
      </c>
      <c r="I106" s="28"/>
      <c r="J106" s="5" t="s">
        <v>275</v>
      </c>
      <c r="K106" s="430"/>
      <c r="L106" s="430"/>
    </row>
    <row r="107" spans="1:12" x14ac:dyDescent="0.25">
      <c r="A107" s="338"/>
      <c r="B107" s="338"/>
      <c r="C107" s="261"/>
      <c r="D107" s="193"/>
      <c r="E107" s="5" t="s">
        <v>71</v>
      </c>
      <c r="F107" s="27" t="s">
        <v>53</v>
      </c>
      <c r="G107" s="27" t="s">
        <v>26</v>
      </c>
      <c r="H107" s="27" t="s">
        <v>12</v>
      </c>
      <c r="I107" s="28"/>
      <c r="J107" s="5" t="s">
        <v>13</v>
      </c>
      <c r="K107" s="430"/>
      <c r="L107" s="430"/>
    </row>
    <row r="108" spans="1:12" x14ac:dyDescent="0.25">
      <c r="A108" s="340"/>
      <c r="B108" s="340"/>
      <c r="C108" s="268"/>
      <c r="D108" s="196"/>
      <c r="E108" s="134" t="s">
        <v>201</v>
      </c>
      <c r="F108" s="135" t="s">
        <v>53</v>
      </c>
      <c r="G108" s="135" t="s">
        <v>26</v>
      </c>
      <c r="H108" s="135" t="s">
        <v>12</v>
      </c>
      <c r="I108" s="136"/>
      <c r="J108" s="134" t="s">
        <v>13</v>
      </c>
      <c r="K108" s="430"/>
      <c r="L108" s="430"/>
    </row>
    <row r="109" spans="1:12" x14ac:dyDescent="0.25">
      <c r="A109" s="338"/>
      <c r="B109" s="338"/>
      <c r="C109" s="261"/>
      <c r="D109" s="193"/>
      <c r="E109" s="5" t="s">
        <v>263</v>
      </c>
      <c r="F109" s="39" t="s">
        <v>53</v>
      </c>
      <c r="G109" s="27" t="s">
        <v>17</v>
      </c>
      <c r="H109" s="27" t="s">
        <v>12</v>
      </c>
      <c r="I109" s="28"/>
      <c r="J109" s="5" t="s">
        <v>13</v>
      </c>
      <c r="K109" s="430"/>
      <c r="L109" s="430"/>
    </row>
    <row r="110" spans="1:12" x14ac:dyDescent="0.25">
      <c r="A110" s="336"/>
      <c r="B110" s="336"/>
      <c r="C110" s="268"/>
      <c r="D110" s="196"/>
      <c r="E110" s="421" t="s">
        <v>276</v>
      </c>
      <c r="F110" s="422" t="s">
        <v>39</v>
      </c>
      <c r="G110" s="422" t="s">
        <v>274</v>
      </c>
      <c r="H110" s="422" t="s">
        <v>87</v>
      </c>
      <c r="I110" s="423" t="str">
        <f>F110</f>
        <v>MASTER D</v>
      </c>
      <c r="J110" s="421" t="s">
        <v>13</v>
      </c>
      <c r="K110" s="430"/>
      <c r="L110" s="430"/>
    </row>
    <row r="111" spans="1:12" x14ac:dyDescent="0.25">
      <c r="A111" s="338"/>
      <c r="B111" s="338"/>
      <c r="C111" s="261"/>
      <c r="D111" s="193"/>
      <c r="E111" s="6" t="s">
        <v>277</v>
      </c>
      <c r="F111" s="27"/>
      <c r="G111" s="39" t="s">
        <v>17</v>
      </c>
      <c r="H111" s="27" t="s">
        <v>12</v>
      </c>
      <c r="I111" s="40"/>
      <c r="J111" s="5" t="s">
        <v>33</v>
      </c>
      <c r="K111" s="430"/>
      <c r="L111" s="430"/>
    </row>
    <row r="112" spans="1:12" x14ac:dyDescent="0.25">
      <c r="A112" s="338"/>
      <c r="B112" s="338"/>
      <c r="C112" s="261"/>
      <c r="D112" s="193"/>
      <c r="E112" s="5" t="s">
        <v>270</v>
      </c>
      <c r="F112" s="39" t="s">
        <v>53</v>
      </c>
      <c r="G112" s="27" t="s">
        <v>17</v>
      </c>
      <c r="H112" s="27" t="s">
        <v>12</v>
      </c>
      <c r="I112" s="28"/>
      <c r="J112" s="5" t="s">
        <v>13</v>
      </c>
      <c r="K112" s="430"/>
      <c r="L112" s="430"/>
    </row>
    <row r="113" spans="1:12" x14ac:dyDescent="0.25">
      <c r="A113" s="338"/>
      <c r="B113" s="338"/>
      <c r="C113" s="261"/>
      <c r="D113" s="193"/>
      <c r="E113" s="5" t="s">
        <v>263</v>
      </c>
      <c r="F113" s="39" t="s">
        <v>53</v>
      </c>
      <c r="G113" s="27" t="s">
        <v>17</v>
      </c>
      <c r="H113" s="27" t="s">
        <v>12</v>
      </c>
      <c r="I113" s="28"/>
      <c r="J113" s="5" t="s">
        <v>13</v>
      </c>
      <c r="K113" s="430"/>
      <c r="L113" s="430"/>
    </row>
    <row r="114" spans="1:12" x14ac:dyDescent="0.25">
      <c r="A114" s="338"/>
      <c r="B114" s="338"/>
      <c r="C114" s="261"/>
      <c r="D114" s="193"/>
      <c r="E114" s="5" t="s">
        <v>151</v>
      </c>
      <c r="F114" s="27" t="s">
        <v>117</v>
      </c>
      <c r="G114" s="27" t="s">
        <v>17</v>
      </c>
      <c r="H114" s="27" t="s">
        <v>12</v>
      </c>
      <c r="I114" s="28"/>
      <c r="J114" s="5" t="s">
        <v>13</v>
      </c>
      <c r="K114" s="430"/>
      <c r="L114" s="430"/>
    </row>
    <row r="115" spans="1:12" x14ac:dyDescent="0.25">
      <c r="A115" s="338"/>
      <c r="B115" s="338"/>
      <c r="C115" s="261"/>
      <c r="D115" s="193"/>
      <c r="E115" s="5" t="s">
        <v>126</v>
      </c>
      <c r="F115" s="27" t="s">
        <v>66</v>
      </c>
      <c r="G115" s="27" t="s">
        <v>17</v>
      </c>
      <c r="H115" s="27" t="s">
        <v>12</v>
      </c>
      <c r="I115" s="28"/>
      <c r="J115" s="5" t="s">
        <v>13</v>
      </c>
      <c r="K115" s="430"/>
      <c r="L115" s="430"/>
    </row>
    <row r="116" spans="1:12" x14ac:dyDescent="0.25">
      <c r="A116" s="337"/>
      <c r="B116" s="337"/>
      <c r="C116" s="265"/>
      <c r="D116" s="194"/>
      <c r="E116" s="421" t="s">
        <v>306</v>
      </c>
      <c r="F116" s="422" t="s">
        <v>53</v>
      </c>
      <c r="G116" s="422" t="s">
        <v>274</v>
      </c>
      <c r="H116" s="422" t="s">
        <v>87</v>
      </c>
      <c r="I116" s="423"/>
      <c r="J116" s="421" t="s">
        <v>13</v>
      </c>
      <c r="K116" s="430"/>
      <c r="L116" s="430"/>
    </row>
    <row r="117" spans="1:12" x14ac:dyDescent="0.25">
      <c r="A117" s="338"/>
      <c r="B117" s="338"/>
      <c r="C117" s="261"/>
      <c r="D117" s="193"/>
      <c r="E117" s="6" t="s">
        <v>242</v>
      </c>
      <c r="F117" s="39" t="s">
        <v>53</v>
      </c>
      <c r="G117" s="39" t="s">
        <v>26</v>
      </c>
      <c r="H117" s="39" t="s">
        <v>12</v>
      </c>
      <c r="I117" s="40"/>
      <c r="J117" s="5" t="s">
        <v>13</v>
      </c>
      <c r="K117" s="430"/>
      <c r="L117" s="430"/>
    </row>
    <row r="118" spans="1:12" x14ac:dyDescent="0.25">
      <c r="A118" s="338"/>
      <c r="B118" s="338"/>
      <c r="C118" s="261"/>
      <c r="D118" s="193"/>
      <c r="E118" s="5" t="s">
        <v>263</v>
      </c>
      <c r="F118" s="39" t="s">
        <v>53</v>
      </c>
      <c r="G118" s="27" t="s">
        <v>17</v>
      </c>
      <c r="H118" s="27" t="s">
        <v>12</v>
      </c>
      <c r="I118" s="28"/>
      <c r="J118" s="5" t="s">
        <v>13</v>
      </c>
      <c r="K118" s="430"/>
      <c r="L118" s="430"/>
    </row>
    <row r="119" spans="1:12" x14ac:dyDescent="0.25">
      <c r="A119" s="338"/>
      <c r="B119" s="338"/>
      <c r="C119" s="261"/>
      <c r="D119" s="193"/>
      <c r="E119" s="5" t="s">
        <v>128</v>
      </c>
      <c r="F119" s="27" t="s">
        <v>66</v>
      </c>
      <c r="G119" s="27" t="s">
        <v>17</v>
      </c>
      <c r="H119" s="27" t="s">
        <v>12</v>
      </c>
      <c r="I119" s="28"/>
      <c r="J119" s="5" t="s">
        <v>13</v>
      </c>
      <c r="K119" s="430"/>
      <c r="L119" s="430"/>
    </row>
    <row r="120" spans="1:12" x14ac:dyDescent="0.25">
      <c r="A120" s="338"/>
      <c r="B120" s="338"/>
      <c r="C120" s="261"/>
      <c r="D120" s="193"/>
      <c r="E120" s="5" t="s">
        <v>253</v>
      </c>
      <c r="F120" s="39" t="s">
        <v>53</v>
      </c>
      <c r="G120" s="27" t="s">
        <v>26</v>
      </c>
      <c r="H120" s="27" t="s">
        <v>12</v>
      </c>
      <c r="I120" s="28"/>
      <c r="J120" s="5" t="s">
        <v>13</v>
      </c>
      <c r="K120" s="430"/>
      <c r="L120" s="430"/>
    </row>
    <row r="121" spans="1:12" x14ac:dyDescent="0.25">
      <c r="A121" s="338"/>
      <c r="B121" s="338"/>
      <c r="C121" s="261"/>
      <c r="D121" s="193"/>
      <c r="E121" s="5" t="s">
        <v>248</v>
      </c>
      <c r="F121" s="39" t="s">
        <v>53</v>
      </c>
      <c r="G121" s="27" t="s">
        <v>26</v>
      </c>
      <c r="H121" s="27" t="s">
        <v>12</v>
      </c>
      <c r="I121" s="28"/>
      <c r="J121" s="5" t="s">
        <v>13</v>
      </c>
      <c r="K121" s="430"/>
      <c r="L121" s="430"/>
    </row>
    <row r="122" spans="1:12" x14ac:dyDescent="0.25">
      <c r="A122" s="338"/>
      <c r="B122" s="338"/>
      <c r="C122" s="261"/>
      <c r="D122" s="193"/>
      <c r="E122" s="5" t="s">
        <v>263</v>
      </c>
      <c r="F122" s="39" t="s">
        <v>53</v>
      </c>
      <c r="G122" s="27" t="s">
        <v>17</v>
      </c>
      <c r="H122" s="27" t="s">
        <v>12</v>
      </c>
      <c r="I122" s="28"/>
      <c r="J122" s="5" t="s">
        <v>13</v>
      </c>
      <c r="K122" s="430"/>
      <c r="L122" s="430"/>
    </row>
    <row r="123" spans="1:12" x14ac:dyDescent="0.25">
      <c r="A123" s="338"/>
      <c r="B123" s="338"/>
      <c r="C123" s="261"/>
      <c r="D123" s="193"/>
      <c r="E123" s="5" t="s">
        <v>233</v>
      </c>
      <c r="F123" s="39" t="s">
        <v>53</v>
      </c>
      <c r="G123" s="27" t="s">
        <v>26</v>
      </c>
      <c r="H123" s="27" t="s">
        <v>12</v>
      </c>
      <c r="I123" s="28"/>
      <c r="J123" s="5" t="s">
        <v>13</v>
      </c>
      <c r="K123" s="430"/>
      <c r="L123" s="430"/>
    </row>
    <row r="124" spans="1:12" x14ac:dyDescent="0.25">
      <c r="A124" s="338"/>
      <c r="B124" s="338"/>
      <c r="C124" s="261"/>
      <c r="D124" s="193"/>
      <c r="E124" s="5" t="s">
        <v>263</v>
      </c>
      <c r="F124" s="39" t="s">
        <v>53</v>
      </c>
      <c r="G124" s="27" t="s">
        <v>17</v>
      </c>
      <c r="H124" s="27" t="s">
        <v>12</v>
      </c>
      <c r="I124" s="28"/>
      <c r="J124" s="5" t="s">
        <v>13</v>
      </c>
      <c r="K124" s="430"/>
      <c r="L124" s="430"/>
    </row>
    <row r="125" spans="1:12" x14ac:dyDescent="0.25">
      <c r="A125" s="338"/>
      <c r="B125" s="338"/>
      <c r="C125" s="261"/>
      <c r="D125" s="193"/>
      <c r="E125" s="5" t="s">
        <v>263</v>
      </c>
      <c r="F125" s="39" t="s">
        <v>53</v>
      </c>
      <c r="G125" s="27" t="s">
        <v>17</v>
      </c>
      <c r="H125" s="27" t="s">
        <v>12</v>
      </c>
      <c r="I125" s="28"/>
      <c r="J125" s="5" t="s">
        <v>13</v>
      </c>
      <c r="K125" s="430"/>
      <c r="L125" s="430"/>
    </row>
    <row r="126" spans="1:12" x14ac:dyDescent="0.25">
      <c r="A126" s="338"/>
      <c r="B126" s="338"/>
      <c r="C126" s="261"/>
      <c r="D126" s="193"/>
      <c r="E126" s="5" t="s">
        <v>263</v>
      </c>
      <c r="F126" s="39" t="s">
        <v>53</v>
      </c>
      <c r="G126" s="27" t="s">
        <v>17</v>
      </c>
      <c r="H126" s="27" t="s">
        <v>12</v>
      </c>
      <c r="I126" s="28"/>
      <c r="J126" s="5" t="s">
        <v>13</v>
      </c>
      <c r="K126" s="430"/>
      <c r="L126" s="430"/>
    </row>
    <row r="127" spans="1:12" x14ac:dyDescent="0.25">
      <c r="A127" s="338"/>
      <c r="B127" s="338"/>
      <c r="C127" s="261"/>
      <c r="D127" s="193"/>
      <c r="E127" s="5" t="s">
        <v>263</v>
      </c>
      <c r="F127" s="39" t="s">
        <v>53</v>
      </c>
      <c r="G127" s="27" t="s">
        <v>17</v>
      </c>
      <c r="H127" s="27" t="s">
        <v>12</v>
      </c>
      <c r="I127" s="28"/>
      <c r="J127" s="5" t="s">
        <v>13</v>
      </c>
      <c r="K127" s="430"/>
      <c r="L127" s="430"/>
    </row>
    <row r="128" spans="1:12" x14ac:dyDescent="0.25">
      <c r="A128" s="338"/>
      <c r="B128" s="338"/>
      <c r="C128" s="261"/>
      <c r="D128" s="193"/>
      <c r="E128" s="6" t="s">
        <v>237</v>
      </c>
      <c r="F128" s="39" t="s">
        <v>53</v>
      </c>
      <c r="G128" s="27" t="s">
        <v>26</v>
      </c>
      <c r="H128" s="27" t="s">
        <v>12</v>
      </c>
      <c r="I128" s="57"/>
      <c r="J128" s="5" t="s">
        <v>13</v>
      </c>
      <c r="K128" s="430"/>
      <c r="L128" s="430"/>
    </row>
    <row r="129" spans="1:12" x14ac:dyDescent="0.25">
      <c r="A129" s="338"/>
      <c r="B129" s="338"/>
      <c r="C129" s="261"/>
      <c r="D129" s="193"/>
      <c r="E129" s="5" t="s">
        <v>263</v>
      </c>
      <c r="F129" s="39" t="s">
        <v>53</v>
      </c>
      <c r="G129" s="27" t="s">
        <v>17</v>
      </c>
      <c r="H129" s="27" t="s">
        <v>12</v>
      </c>
      <c r="I129" s="28"/>
      <c r="J129" s="5" t="s">
        <v>13</v>
      </c>
      <c r="K129" s="430"/>
      <c r="L129" s="430"/>
    </row>
    <row r="130" spans="1:12" x14ac:dyDescent="0.25">
      <c r="A130" s="338"/>
      <c r="B130" s="338"/>
      <c r="C130" s="261"/>
      <c r="D130" s="193"/>
      <c r="E130" s="5" t="s">
        <v>258</v>
      </c>
      <c r="F130" s="27" t="s">
        <v>66</v>
      </c>
      <c r="G130" s="27" t="s">
        <v>259</v>
      </c>
      <c r="H130" s="27" t="s">
        <v>12</v>
      </c>
      <c r="I130" s="28"/>
      <c r="J130" s="5" t="s">
        <v>13</v>
      </c>
      <c r="K130" s="430"/>
      <c r="L130" s="430"/>
    </row>
    <row r="131" spans="1:12" x14ac:dyDescent="0.25">
      <c r="A131" s="338"/>
      <c r="B131" s="338"/>
      <c r="C131" s="261"/>
      <c r="D131" s="193"/>
      <c r="E131" s="5" t="s">
        <v>103</v>
      </c>
      <c r="F131" s="39" t="s">
        <v>53</v>
      </c>
      <c r="G131" s="27" t="s">
        <v>26</v>
      </c>
      <c r="H131" s="27" t="s">
        <v>12</v>
      </c>
      <c r="I131" s="28"/>
      <c r="J131" s="5" t="s">
        <v>13</v>
      </c>
      <c r="K131" s="430"/>
      <c r="L131" s="430"/>
    </row>
    <row r="132" spans="1:12" x14ac:dyDescent="0.25">
      <c r="A132" s="338"/>
      <c r="B132" s="338"/>
      <c r="C132" s="261"/>
      <c r="D132" s="193"/>
      <c r="E132" s="5" t="s">
        <v>175</v>
      </c>
      <c r="F132" s="27" t="s">
        <v>30</v>
      </c>
      <c r="G132" s="27" t="s">
        <v>17</v>
      </c>
      <c r="H132" s="27" t="s">
        <v>12</v>
      </c>
      <c r="I132" s="68"/>
      <c r="J132" s="5" t="s">
        <v>13</v>
      </c>
      <c r="K132" s="430"/>
      <c r="L132" s="430"/>
    </row>
    <row r="133" spans="1:12" x14ac:dyDescent="0.25">
      <c r="A133" s="338"/>
      <c r="B133" s="338"/>
      <c r="C133" s="261"/>
      <c r="D133" s="193"/>
      <c r="E133" s="5" t="s">
        <v>227</v>
      </c>
      <c r="F133" s="39" t="s">
        <v>53</v>
      </c>
      <c r="G133" s="27" t="s">
        <v>26</v>
      </c>
      <c r="H133" s="27" t="s">
        <v>12</v>
      </c>
      <c r="I133" s="40"/>
      <c r="J133" s="5" t="s">
        <v>13</v>
      </c>
      <c r="K133" s="430"/>
      <c r="L133" s="430"/>
    </row>
    <row r="134" spans="1:12" x14ac:dyDescent="0.25">
      <c r="A134" s="338"/>
      <c r="B134" s="338"/>
      <c r="C134" s="261"/>
      <c r="D134" s="193"/>
      <c r="E134" s="5" t="s">
        <v>177</v>
      </c>
      <c r="F134" s="27" t="s">
        <v>11</v>
      </c>
      <c r="G134" s="27" t="s">
        <v>17</v>
      </c>
      <c r="H134" s="27" t="s">
        <v>12</v>
      </c>
      <c r="I134" s="28"/>
      <c r="J134" s="5" t="s">
        <v>13</v>
      </c>
      <c r="K134" s="430"/>
      <c r="L134" s="430"/>
    </row>
    <row r="135" spans="1:12" x14ac:dyDescent="0.25">
      <c r="A135" s="338"/>
      <c r="B135" s="338"/>
      <c r="C135" s="261"/>
      <c r="D135" s="193"/>
      <c r="E135" s="5" t="s">
        <v>218</v>
      </c>
      <c r="F135" s="27" t="s">
        <v>73</v>
      </c>
      <c r="G135" s="27" t="s">
        <v>217</v>
      </c>
      <c r="H135" s="27" t="s">
        <v>12</v>
      </c>
      <c r="I135" s="40"/>
      <c r="J135" s="5" t="s">
        <v>13</v>
      </c>
      <c r="K135" s="430"/>
      <c r="L135" s="430"/>
    </row>
    <row r="136" spans="1:12" x14ac:dyDescent="0.25">
      <c r="A136" s="338"/>
      <c r="B136" s="338"/>
      <c r="C136" s="261"/>
      <c r="D136" s="193"/>
      <c r="E136" s="6" t="s">
        <v>250</v>
      </c>
      <c r="F136" s="39" t="s">
        <v>53</v>
      </c>
      <c r="G136" s="27" t="s">
        <v>26</v>
      </c>
      <c r="H136" s="27" t="s">
        <v>12</v>
      </c>
      <c r="I136" s="57"/>
      <c r="J136" s="5" t="s">
        <v>13</v>
      </c>
      <c r="K136" s="430"/>
      <c r="L136" s="430"/>
    </row>
    <row r="137" spans="1:12" x14ac:dyDescent="0.25">
      <c r="A137" s="339"/>
      <c r="B137" s="339"/>
      <c r="C137" s="265"/>
      <c r="D137" s="194"/>
      <c r="E137" s="55" t="s">
        <v>264</v>
      </c>
      <c r="F137" s="56" t="s">
        <v>53</v>
      </c>
      <c r="G137" s="56" t="s">
        <v>26</v>
      </c>
      <c r="H137" s="56" t="s">
        <v>12</v>
      </c>
      <c r="I137" s="57"/>
      <c r="J137" s="55" t="s">
        <v>13</v>
      </c>
      <c r="K137" s="430"/>
      <c r="L137" s="430"/>
    </row>
    <row r="138" spans="1:12" x14ac:dyDescent="0.25">
      <c r="A138" s="338"/>
      <c r="B138" s="338"/>
      <c r="C138" s="261"/>
      <c r="D138" s="193"/>
      <c r="E138" s="5" t="s">
        <v>263</v>
      </c>
      <c r="F138" s="39" t="s">
        <v>53</v>
      </c>
      <c r="G138" s="27" t="s">
        <v>17</v>
      </c>
      <c r="H138" s="27" t="s">
        <v>12</v>
      </c>
      <c r="I138" s="28"/>
      <c r="J138" s="5" t="s">
        <v>13</v>
      </c>
      <c r="K138" s="430"/>
      <c r="L138" s="430"/>
    </row>
    <row r="139" spans="1:12" x14ac:dyDescent="0.25">
      <c r="A139" s="338"/>
      <c r="B139" s="338"/>
      <c r="C139" s="261"/>
      <c r="D139" s="193"/>
      <c r="E139" s="5" t="s">
        <v>246</v>
      </c>
      <c r="F139" s="39" t="s">
        <v>53</v>
      </c>
      <c r="G139" s="27" t="s">
        <v>26</v>
      </c>
      <c r="H139" s="27" t="s">
        <v>12</v>
      </c>
      <c r="I139" s="28"/>
      <c r="J139" s="5" t="s">
        <v>13</v>
      </c>
      <c r="K139" s="430"/>
      <c r="L139" s="430"/>
    </row>
    <row r="140" spans="1:12" x14ac:dyDescent="0.25">
      <c r="A140" s="338"/>
      <c r="B140" s="338"/>
      <c r="C140" s="261"/>
      <c r="D140" s="193"/>
      <c r="E140" s="5" t="s">
        <v>238</v>
      </c>
      <c r="F140" s="39" t="s">
        <v>53</v>
      </c>
      <c r="G140" s="27" t="s">
        <v>26</v>
      </c>
      <c r="H140" s="27" t="s">
        <v>12</v>
      </c>
      <c r="I140" s="28"/>
      <c r="J140" s="5" t="s">
        <v>13</v>
      </c>
      <c r="K140" s="430"/>
      <c r="L140" s="430"/>
    </row>
    <row r="141" spans="1:12" x14ac:dyDescent="0.25">
      <c r="A141" s="338"/>
      <c r="B141" s="338"/>
      <c r="C141" s="261"/>
      <c r="D141" s="193"/>
      <c r="E141" s="5" t="s">
        <v>251</v>
      </c>
      <c r="F141" s="27" t="s">
        <v>66</v>
      </c>
      <c r="G141" s="27" t="s">
        <v>17</v>
      </c>
      <c r="H141" s="27" t="s">
        <v>12</v>
      </c>
      <c r="I141" s="28"/>
      <c r="J141" s="5" t="s">
        <v>13</v>
      </c>
      <c r="K141" s="430"/>
      <c r="L141" s="430"/>
    </row>
    <row r="142" spans="1:12" x14ac:dyDescent="0.25">
      <c r="A142" s="339"/>
      <c r="B142" s="339"/>
      <c r="C142" s="265"/>
      <c r="D142" s="194"/>
      <c r="E142" s="421" t="s">
        <v>221</v>
      </c>
      <c r="F142" s="422" t="s">
        <v>39</v>
      </c>
      <c r="G142" s="427" t="s">
        <v>45</v>
      </c>
      <c r="H142" s="422" t="s">
        <v>87</v>
      </c>
      <c r="I142" s="423" t="str">
        <f>F142</f>
        <v>MASTER D</v>
      </c>
      <c r="J142" s="421" t="s">
        <v>13</v>
      </c>
      <c r="K142" s="430"/>
      <c r="L142" s="430"/>
    </row>
    <row r="143" spans="1:12" x14ac:dyDescent="0.25">
      <c r="A143" s="338"/>
      <c r="B143" s="338"/>
      <c r="C143" s="261"/>
      <c r="D143" s="193"/>
      <c r="E143" s="6" t="s">
        <v>243</v>
      </c>
      <c r="F143" s="39" t="s">
        <v>53</v>
      </c>
      <c r="G143" s="27" t="s">
        <v>26</v>
      </c>
      <c r="H143" s="27" t="s">
        <v>12</v>
      </c>
      <c r="I143" s="28"/>
      <c r="J143" s="5" t="s">
        <v>13</v>
      </c>
      <c r="K143" s="430"/>
      <c r="L143" s="430"/>
    </row>
    <row r="144" spans="1:12" x14ac:dyDescent="0.25">
      <c r="A144" s="338"/>
      <c r="B144" s="338"/>
      <c r="C144" s="261"/>
      <c r="D144" s="193"/>
      <c r="E144" s="5" t="s">
        <v>263</v>
      </c>
      <c r="F144" s="39" t="s">
        <v>53</v>
      </c>
      <c r="G144" s="27" t="s">
        <v>17</v>
      </c>
      <c r="H144" s="27" t="s">
        <v>12</v>
      </c>
      <c r="I144" s="28"/>
      <c r="J144" s="5" t="s">
        <v>13</v>
      </c>
      <c r="K144" s="430"/>
      <c r="L144" s="430"/>
    </row>
    <row r="145" spans="1:12" x14ac:dyDescent="0.25">
      <c r="A145" s="338"/>
      <c r="B145" s="338"/>
      <c r="C145" s="261"/>
      <c r="D145" s="193"/>
      <c r="E145" s="5" t="s">
        <v>139</v>
      </c>
      <c r="F145" s="27" t="s">
        <v>66</v>
      </c>
      <c r="G145" s="27" t="s">
        <v>17</v>
      </c>
      <c r="H145" s="27" t="s">
        <v>12</v>
      </c>
      <c r="I145" s="28"/>
      <c r="J145" s="5" t="s">
        <v>13</v>
      </c>
      <c r="K145" s="430"/>
      <c r="L145" s="430"/>
    </row>
    <row r="146" spans="1:12" x14ac:dyDescent="0.25">
      <c r="A146" s="338"/>
      <c r="B146" s="338"/>
      <c r="C146" s="261"/>
      <c r="D146" s="193"/>
      <c r="E146" s="5" t="s">
        <v>223</v>
      </c>
      <c r="F146" s="39" t="s">
        <v>53</v>
      </c>
      <c r="G146" s="27" t="s">
        <v>26</v>
      </c>
      <c r="H146" s="27" t="s">
        <v>12</v>
      </c>
      <c r="I146" s="28"/>
      <c r="J146" s="5" t="s">
        <v>13</v>
      </c>
      <c r="K146" s="430"/>
      <c r="L146" s="430"/>
    </row>
    <row r="147" spans="1:12" x14ac:dyDescent="0.25">
      <c r="A147" s="338"/>
      <c r="B147" s="338"/>
      <c r="C147" s="261"/>
      <c r="D147" s="193"/>
      <c r="E147" s="6" t="s">
        <v>182</v>
      </c>
      <c r="F147" s="39" t="s">
        <v>11</v>
      </c>
      <c r="G147" s="39" t="s">
        <v>22</v>
      </c>
      <c r="H147" s="39" t="s">
        <v>12</v>
      </c>
      <c r="I147" s="40"/>
      <c r="J147" s="5" t="s">
        <v>13</v>
      </c>
      <c r="K147" s="430"/>
      <c r="L147" s="430"/>
    </row>
    <row r="148" spans="1:12" x14ac:dyDescent="0.25">
      <c r="A148" s="338"/>
      <c r="B148" s="338"/>
      <c r="C148" s="261"/>
      <c r="D148" s="193"/>
      <c r="E148" s="5" t="s">
        <v>263</v>
      </c>
      <c r="F148" s="39" t="s">
        <v>53</v>
      </c>
      <c r="G148" s="27" t="s">
        <v>17</v>
      </c>
      <c r="H148" s="27" t="s">
        <v>12</v>
      </c>
      <c r="I148" s="28"/>
      <c r="J148" s="5" t="s">
        <v>13</v>
      </c>
      <c r="K148" s="430"/>
      <c r="L148" s="430"/>
    </row>
    <row r="149" spans="1:12" x14ac:dyDescent="0.25">
      <c r="A149" s="338"/>
      <c r="B149" s="338"/>
      <c r="C149" s="261"/>
      <c r="D149" s="193"/>
      <c r="E149" s="5" t="s">
        <v>183</v>
      </c>
      <c r="F149" s="27" t="s">
        <v>11</v>
      </c>
      <c r="G149" s="27" t="s">
        <v>179</v>
      </c>
      <c r="H149" s="27" t="s">
        <v>12</v>
      </c>
      <c r="I149" s="28"/>
      <c r="J149" s="5" t="s">
        <v>13</v>
      </c>
      <c r="K149" s="430"/>
      <c r="L149" s="430"/>
    </row>
    <row r="150" spans="1:12" x14ac:dyDescent="0.25">
      <c r="A150" s="338"/>
      <c r="B150" s="338"/>
      <c r="C150" s="261"/>
      <c r="D150" s="193"/>
      <c r="E150" s="5" t="s">
        <v>263</v>
      </c>
      <c r="F150" s="39" t="s">
        <v>53</v>
      </c>
      <c r="G150" s="27" t="s">
        <v>17</v>
      </c>
      <c r="H150" s="27" t="s">
        <v>12</v>
      </c>
      <c r="I150" s="28"/>
      <c r="J150" s="5" t="s">
        <v>13</v>
      </c>
      <c r="K150" s="430"/>
      <c r="L150" s="430"/>
    </row>
    <row r="151" spans="1:12" x14ac:dyDescent="0.25">
      <c r="A151" s="337"/>
      <c r="B151" s="337"/>
      <c r="C151" s="265"/>
      <c r="D151" s="194"/>
      <c r="E151" s="421" t="s">
        <v>184</v>
      </c>
      <c r="F151" s="422" t="s">
        <v>11</v>
      </c>
      <c r="G151" s="422" t="s">
        <v>14</v>
      </c>
      <c r="H151" s="422" t="s">
        <v>87</v>
      </c>
      <c r="I151" s="423"/>
      <c r="J151" s="421" t="s">
        <v>13</v>
      </c>
      <c r="K151" s="430"/>
      <c r="L151" s="430"/>
    </row>
    <row r="152" spans="1:12" x14ac:dyDescent="0.25">
      <c r="A152" s="338"/>
      <c r="B152" s="338"/>
      <c r="C152" s="261"/>
      <c r="D152" s="193"/>
      <c r="E152" s="6" t="s">
        <v>254</v>
      </c>
      <c r="F152" s="27" t="s">
        <v>66</v>
      </c>
      <c r="G152" s="27" t="s">
        <v>17</v>
      </c>
      <c r="H152" s="27" t="s">
        <v>12</v>
      </c>
      <c r="I152" s="40"/>
      <c r="J152" s="5" t="s">
        <v>13</v>
      </c>
      <c r="K152" s="430"/>
      <c r="L152" s="430"/>
    </row>
    <row r="153" spans="1:12" x14ac:dyDescent="0.25">
      <c r="A153" s="338"/>
      <c r="B153" s="338"/>
      <c r="C153" s="261"/>
      <c r="D153" s="193"/>
      <c r="E153" s="6" t="s">
        <v>118</v>
      </c>
      <c r="F153" s="39" t="s">
        <v>66</v>
      </c>
      <c r="G153" s="39" t="s">
        <v>17</v>
      </c>
      <c r="H153" s="39" t="s">
        <v>12</v>
      </c>
      <c r="I153" s="40"/>
      <c r="J153" s="5" t="s">
        <v>13</v>
      </c>
      <c r="K153" s="430"/>
      <c r="L153" s="430"/>
    </row>
    <row r="154" spans="1:12" x14ac:dyDescent="0.25">
      <c r="A154" s="338"/>
      <c r="B154" s="338"/>
      <c r="C154" s="261"/>
      <c r="D154" s="193"/>
      <c r="E154" s="5" t="s">
        <v>257</v>
      </c>
      <c r="F154" s="39" t="s">
        <v>53</v>
      </c>
      <c r="G154" s="27" t="s">
        <v>26</v>
      </c>
      <c r="H154" s="27" t="s">
        <v>12</v>
      </c>
      <c r="I154" s="28"/>
      <c r="J154" s="5" t="s">
        <v>13</v>
      </c>
      <c r="K154" s="430"/>
      <c r="L154" s="430"/>
    </row>
    <row r="155" spans="1:12" x14ac:dyDescent="0.25">
      <c r="A155" s="338"/>
      <c r="B155" s="338"/>
      <c r="C155" s="261"/>
      <c r="D155" s="193"/>
      <c r="E155" s="6" t="s">
        <v>121</v>
      </c>
      <c r="F155" s="39" t="s">
        <v>16</v>
      </c>
      <c r="G155" s="27" t="s">
        <v>17</v>
      </c>
      <c r="H155" s="27" t="s">
        <v>12</v>
      </c>
      <c r="I155" s="28"/>
      <c r="J155" s="5" t="s">
        <v>13</v>
      </c>
      <c r="K155" s="430"/>
      <c r="L155" s="430"/>
    </row>
    <row r="156" spans="1:12" x14ac:dyDescent="0.25">
      <c r="A156" s="338"/>
      <c r="B156" s="338"/>
      <c r="C156" s="261"/>
      <c r="D156" s="193"/>
      <c r="E156" s="5" t="s">
        <v>255</v>
      </c>
      <c r="F156" s="39" t="s">
        <v>53</v>
      </c>
      <c r="G156" s="27" t="s">
        <v>26</v>
      </c>
      <c r="H156" s="27" t="s">
        <v>12</v>
      </c>
      <c r="I156" s="28"/>
      <c r="J156" s="5" t="s">
        <v>13</v>
      </c>
      <c r="K156" s="430"/>
      <c r="L156" s="430"/>
    </row>
    <row r="157" spans="1:12" x14ac:dyDescent="0.25">
      <c r="A157" s="338"/>
      <c r="B157" s="338"/>
      <c r="C157" s="261"/>
      <c r="D157" s="193"/>
      <c r="E157" s="5" t="s">
        <v>263</v>
      </c>
      <c r="F157" s="39" t="s">
        <v>53</v>
      </c>
      <c r="G157" s="27" t="s">
        <v>17</v>
      </c>
      <c r="H157" s="27" t="s">
        <v>12</v>
      </c>
      <c r="I157" s="28"/>
      <c r="J157" s="5" t="s">
        <v>13</v>
      </c>
      <c r="K157" s="430"/>
      <c r="L157" s="430"/>
    </row>
    <row r="158" spans="1:12" x14ac:dyDescent="0.25">
      <c r="A158" s="338"/>
      <c r="B158" s="338"/>
      <c r="C158" s="261"/>
      <c r="D158" s="193"/>
      <c r="E158" s="6" t="s">
        <v>187</v>
      </c>
      <c r="F158" s="39" t="s">
        <v>39</v>
      </c>
      <c r="G158" s="39" t="s">
        <v>17</v>
      </c>
      <c r="H158" s="39" t="s">
        <v>12</v>
      </c>
      <c r="I158" s="40"/>
      <c r="J158" s="5" t="s">
        <v>13</v>
      </c>
      <c r="K158" s="430"/>
      <c r="L158" s="430"/>
    </row>
    <row r="159" spans="1:12" x14ac:dyDescent="0.25">
      <c r="A159" s="338"/>
      <c r="B159" s="338"/>
      <c r="C159" s="261"/>
      <c r="D159" s="193"/>
      <c r="E159" s="5" t="s">
        <v>239</v>
      </c>
      <c r="F159" s="39" t="s">
        <v>53</v>
      </c>
      <c r="G159" s="27" t="s">
        <v>26</v>
      </c>
      <c r="H159" s="27" t="s">
        <v>12</v>
      </c>
      <c r="I159" s="28"/>
      <c r="J159" s="5" t="s">
        <v>13</v>
      </c>
      <c r="K159" s="430"/>
      <c r="L159" s="430"/>
    </row>
    <row r="160" spans="1:12" x14ac:dyDescent="0.25">
      <c r="A160" s="338"/>
      <c r="B160" s="338"/>
      <c r="C160" s="261"/>
      <c r="D160" s="193"/>
      <c r="E160" s="5" t="s">
        <v>189</v>
      </c>
      <c r="F160" s="27" t="s">
        <v>42</v>
      </c>
      <c r="G160" s="27" t="s">
        <v>17</v>
      </c>
      <c r="H160" s="27" t="s">
        <v>12</v>
      </c>
      <c r="I160" s="28"/>
      <c r="J160" s="5" t="s">
        <v>13</v>
      </c>
      <c r="K160" s="430"/>
      <c r="L160" s="430"/>
    </row>
    <row r="161" spans="1:12" x14ac:dyDescent="0.25">
      <c r="A161" s="338"/>
      <c r="B161" s="338"/>
      <c r="C161" s="261"/>
      <c r="D161" s="193"/>
      <c r="E161" s="5" t="s">
        <v>226</v>
      </c>
      <c r="F161" s="39" t="s">
        <v>53</v>
      </c>
      <c r="G161" s="27" t="s">
        <v>26</v>
      </c>
      <c r="H161" s="27" t="s">
        <v>12</v>
      </c>
      <c r="I161" s="28"/>
      <c r="J161" s="5" t="s">
        <v>13</v>
      </c>
      <c r="K161" s="430"/>
      <c r="L161" s="430"/>
    </row>
    <row r="162" spans="1:12" x14ac:dyDescent="0.25">
      <c r="A162" s="338"/>
      <c r="B162" s="338"/>
      <c r="C162" s="261"/>
      <c r="D162" s="193"/>
      <c r="E162" s="16" t="s">
        <v>15</v>
      </c>
      <c r="F162" s="387" t="s">
        <v>16</v>
      </c>
      <c r="G162" s="387" t="s">
        <v>17</v>
      </c>
      <c r="H162" s="387" t="s">
        <v>12</v>
      </c>
      <c r="I162" s="388" t="s">
        <v>18</v>
      </c>
      <c r="J162" s="5" t="s">
        <v>13</v>
      </c>
      <c r="K162" s="430"/>
      <c r="L162" s="430"/>
    </row>
    <row r="163" spans="1:12" x14ac:dyDescent="0.25">
      <c r="A163" s="338"/>
      <c r="B163" s="338"/>
      <c r="C163" s="261"/>
      <c r="D163" s="193"/>
      <c r="E163" s="5" t="s">
        <v>241</v>
      </c>
      <c r="F163" s="39" t="s">
        <v>53</v>
      </c>
      <c r="G163" s="39" t="s">
        <v>26</v>
      </c>
      <c r="H163" s="39" t="s">
        <v>12</v>
      </c>
      <c r="I163" s="28"/>
      <c r="J163" s="5" t="s">
        <v>13</v>
      </c>
      <c r="K163" s="430"/>
      <c r="L163" s="430"/>
    </row>
    <row r="164" spans="1:12" x14ac:dyDescent="0.25">
      <c r="A164" s="338"/>
      <c r="B164" s="338"/>
      <c r="C164" s="261"/>
      <c r="D164" s="193"/>
      <c r="E164" s="6" t="s">
        <v>236</v>
      </c>
      <c r="F164" s="39" t="s">
        <v>28</v>
      </c>
      <c r="G164" s="39" t="s">
        <v>17</v>
      </c>
      <c r="H164" s="39" t="s">
        <v>12</v>
      </c>
      <c r="I164" s="40"/>
      <c r="J164" s="5" t="s">
        <v>13</v>
      </c>
      <c r="K164" s="430"/>
      <c r="L164" s="430"/>
    </row>
    <row r="165" spans="1:12" x14ac:dyDescent="0.25">
      <c r="A165" s="338"/>
      <c r="B165" s="338"/>
      <c r="C165" s="261"/>
      <c r="D165" s="193"/>
      <c r="E165" s="6" t="s">
        <v>210</v>
      </c>
      <c r="F165" s="39" t="s">
        <v>30</v>
      </c>
      <c r="G165" s="39" t="s">
        <v>17</v>
      </c>
      <c r="H165" s="39" t="s">
        <v>12</v>
      </c>
      <c r="I165" s="40"/>
      <c r="J165" s="5" t="s">
        <v>13</v>
      </c>
      <c r="K165" s="430"/>
      <c r="L165" s="430"/>
    </row>
    <row r="166" spans="1:12" x14ac:dyDescent="0.25">
      <c r="A166" s="338"/>
      <c r="B166" s="338"/>
      <c r="C166" s="261"/>
      <c r="D166" s="193"/>
      <c r="E166" s="5" t="s">
        <v>240</v>
      </c>
      <c r="F166" s="39" t="s">
        <v>53</v>
      </c>
      <c r="G166" s="27" t="s">
        <v>26</v>
      </c>
      <c r="H166" s="27" t="s">
        <v>12</v>
      </c>
      <c r="I166" s="28"/>
      <c r="J166" s="5" t="s">
        <v>13</v>
      </c>
      <c r="K166" s="430"/>
      <c r="L166" s="430"/>
    </row>
    <row r="167" spans="1:12" x14ac:dyDescent="0.25">
      <c r="A167" s="338"/>
      <c r="B167" s="338"/>
      <c r="C167" s="261"/>
      <c r="D167" s="193"/>
      <c r="E167" s="6" t="s">
        <v>199</v>
      </c>
      <c r="F167" s="39" t="s">
        <v>66</v>
      </c>
      <c r="G167" s="39" t="s">
        <v>17</v>
      </c>
      <c r="H167" s="39" t="s">
        <v>12</v>
      </c>
      <c r="I167" s="40"/>
      <c r="J167" s="5" t="s">
        <v>13</v>
      </c>
      <c r="K167" s="430"/>
      <c r="L167" s="430"/>
    </row>
    <row r="168" spans="1:12" x14ac:dyDescent="0.25">
      <c r="A168" s="338"/>
      <c r="B168" s="338"/>
      <c r="C168" s="261"/>
      <c r="D168" s="193"/>
      <c r="E168" s="41" t="s">
        <v>10</v>
      </c>
      <c r="F168" s="27" t="s">
        <v>11</v>
      </c>
      <c r="G168" s="27" t="s">
        <v>34</v>
      </c>
      <c r="H168" s="27" t="s">
        <v>12</v>
      </c>
      <c r="I168" s="28"/>
      <c r="J168" s="5" t="s">
        <v>13</v>
      </c>
      <c r="K168" s="430"/>
      <c r="L168" s="430"/>
    </row>
    <row r="169" spans="1:12" x14ac:dyDescent="0.25">
      <c r="A169" s="338"/>
      <c r="B169" s="338"/>
      <c r="C169" s="261"/>
      <c r="D169" s="193"/>
      <c r="E169" s="5" t="s">
        <v>234</v>
      </c>
      <c r="F169" s="39" t="s">
        <v>53</v>
      </c>
      <c r="G169" s="27" t="s">
        <v>26</v>
      </c>
      <c r="H169" s="27" t="s">
        <v>12</v>
      </c>
      <c r="I169" s="28"/>
      <c r="J169" s="5" t="s">
        <v>13</v>
      </c>
      <c r="K169" s="430"/>
      <c r="L169" s="430"/>
    </row>
    <row r="170" spans="1:12" x14ac:dyDescent="0.25">
      <c r="A170" s="338"/>
      <c r="B170" s="338"/>
      <c r="C170" s="261"/>
      <c r="D170" s="193"/>
      <c r="E170" s="5" t="s">
        <v>38</v>
      </c>
      <c r="F170" s="27" t="s">
        <v>39</v>
      </c>
      <c r="G170" s="27" t="s">
        <v>17</v>
      </c>
      <c r="H170" s="27" t="s">
        <v>12</v>
      </c>
      <c r="I170" s="40"/>
      <c r="J170" s="5" t="s">
        <v>13</v>
      </c>
      <c r="K170" s="430"/>
      <c r="L170" s="430"/>
    </row>
    <row r="171" spans="1:12" x14ac:dyDescent="0.25">
      <c r="A171" s="338"/>
      <c r="B171" s="338"/>
      <c r="C171" s="261"/>
      <c r="D171" s="193"/>
      <c r="E171" s="6" t="s">
        <v>230</v>
      </c>
      <c r="F171" s="39" t="s">
        <v>66</v>
      </c>
      <c r="G171" s="39" t="s">
        <v>17</v>
      </c>
      <c r="H171" s="39" t="s">
        <v>12</v>
      </c>
      <c r="I171" s="40"/>
      <c r="J171" s="5" t="s">
        <v>13</v>
      </c>
      <c r="K171" s="430"/>
      <c r="L171" s="430"/>
    </row>
    <row r="172" spans="1:12" x14ac:dyDescent="0.25">
      <c r="A172" s="338"/>
      <c r="B172" s="338"/>
      <c r="C172" s="261"/>
      <c r="D172" s="193"/>
      <c r="E172" s="5" t="s">
        <v>133</v>
      </c>
      <c r="F172" s="27" t="s">
        <v>134</v>
      </c>
      <c r="G172" s="27" t="s">
        <v>19</v>
      </c>
      <c r="H172" s="27" t="s">
        <v>12</v>
      </c>
      <c r="I172" s="40" t="str">
        <f>F172</f>
        <v>MASTER I</v>
      </c>
      <c r="J172" s="5" t="s">
        <v>13</v>
      </c>
      <c r="K172" s="430"/>
      <c r="L172" s="430"/>
    </row>
    <row r="173" spans="1:12" x14ac:dyDescent="0.25">
      <c r="A173" s="338"/>
      <c r="B173" s="338"/>
      <c r="C173" s="261"/>
      <c r="D173" s="193"/>
      <c r="E173" s="134" t="s">
        <v>265</v>
      </c>
      <c r="F173" s="135" t="s">
        <v>53</v>
      </c>
      <c r="G173" s="135" t="s">
        <v>17</v>
      </c>
      <c r="H173" s="135" t="s">
        <v>12</v>
      </c>
      <c r="I173" s="28"/>
      <c r="J173" s="5" t="s">
        <v>13</v>
      </c>
      <c r="K173" s="430"/>
      <c r="L173" s="430"/>
    </row>
    <row r="174" spans="1:12" x14ac:dyDescent="0.25">
      <c r="A174" s="338"/>
      <c r="B174" s="338"/>
      <c r="C174" s="261"/>
      <c r="D174" s="193"/>
      <c r="E174" s="5" t="s">
        <v>203</v>
      </c>
      <c r="F174" s="39" t="s">
        <v>53</v>
      </c>
      <c r="G174" s="27" t="s">
        <v>26</v>
      </c>
      <c r="H174" s="27" t="s">
        <v>12</v>
      </c>
      <c r="I174" s="28"/>
      <c r="J174" s="5" t="s">
        <v>13</v>
      </c>
      <c r="K174" s="430"/>
      <c r="L174" s="430"/>
    </row>
    <row r="175" spans="1:12" x14ac:dyDescent="0.25">
      <c r="A175" s="341"/>
      <c r="B175" s="341"/>
      <c r="C175" s="266"/>
      <c r="D175" s="195"/>
      <c r="E175" s="5" t="s">
        <v>208</v>
      </c>
      <c r="F175" s="27" t="s">
        <v>28</v>
      </c>
      <c r="G175" s="27" t="s">
        <v>17</v>
      </c>
      <c r="H175" s="27" t="s">
        <v>12</v>
      </c>
      <c r="I175" s="28"/>
      <c r="J175" s="6" t="s">
        <v>13</v>
      </c>
      <c r="K175" s="430"/>
      <c r="L175" s="430"/>
    </row>
    <row r="176" spans="1:12" x14ac:dyDescent="0.25">
      <c r="A176" s="338"/>
      <c r="B176" s="338"/>
      <c r="C176" s="261"/>
      <c r="D176" s="193"/>
      <c r="E176" s="6" t="s">
        <v>235</v>
      </c>
      <c r="F176" s="39" t="s">
        <v>53</v>
      </c>
      <c r="G176" s="39" t="s">
        <v>26</v>
      </c>
      <c r="H176" s="39" t="s">
        <v>12</v>
      </c>
      <c r="I176" s="28"/>
      <c r="J176" s="5" t="s">
        <v>13</v>
      </c>
      <c r="K176" s="430"/>
      <c r="L176" s="430"/>
    </row>
    <row r="177" spans="1:12" x14ac:dyDescent="0.25">
      <c r="A177" s="338"/>
      <c r="B177" s="338"/>
      <c r="C177" s="261"/>
      <c r="D177" s="193"/>
      <c r="E177" s="5" t="s">
        <v>51</v>
      </c>
      <c r="F177" s="27" t="s">
        <v>16</v>
      </c>
      <c r="G177" s="27" t="s">
        <v>17</v>
      </c>
      <c r="H177" s="27" t="s">
        <v>12</v>
      </c>
      <c r="I177" s="28"/>
      <c r="J177" s="5" t="s">
        <v>13</v>
      </c>
      <c r="K177" s="430"/>
      <c r="L177" s="430"/>
    </row>
    <row r="178" spans="1:12" x14ac:dyDescent="0.25">
      <c r="A178" s="338"/>
      <c r="B178" s="338"/>
      <c r="C178" s="261"/>
      <c r="D178" s="193"/>
      <c r="E178" s="134" t="s">
        <v>265</v>
      </c>
      <c r="F178" s="135" t="s">
        <v>53</v>
      </c>
      <c r="G178" s="135" t="s">
        <v>17</v>
      </c>
      <c r="H178" s="135" t="s">
        <v>12</v>
      </c>
      <c r="I178" s="28"/>
      <c r="J178" s="5" t="s">
        <v>13</v>
      </c>
      <c r="K178" s="430"/>
      <c r="L178" s="430"/>
    </row>
    <row r="179" spans="1:12" x14ac:dyDescent="0.25">
      <c r="A179" s="338"/>
      <c r="B179" s="338"/>
      <c r="C179" s="261"/>
      <c r="D179" s="193"/>
      <c r="E179" s="61" t="s">
        <v>261</v>
      </c>
      <c r="F179" s="39" t="s">
        <v>66</v>
      </c>
      <c r="G179" s="39" t="s">
        <v>17</v>
      </c>
      <c r="H179" s="39" t="s">
        <v>12</v>
      </c>
      <c r="I179" s="61"/>
      <c r="J179" s="5" t="s">
        <v>13</v>
      </c>
      <c r="K179" s="430"/>
      <c r="L179" s="430"/>
    </row>
    <row r="180" spans="1:12" x14ac:dyDescent="0.25">
      <c r="A180" s="338"/>
      <c r="B180" s="338"/>
      <c r="C180" s="261"/>
      <c r="D180" s="193"/>
      <c r="E180" s="421" t="s">
        <v>222</v>
      </c>
      <c r="F180" s="422" t="s">
        <v>53</v>
      </c>
      <c r="G180" s="422" t="s">
        <v>26</v>
      </c>
      <c r="H180" s="422" t="s">
        <v>87</v>
      </c>
      <c r="I180" s="423"/>
      <c r="J180" s="421" t="s">
        <v>13</v>
      </c>
      <c r="K180" s="430"/>
      <c r="L180" s="430"/>
    </row>
    <row r="181" spans="1:12" x14ac:dyDescent="0.25">
      <c r="A181" s="338"/>
      <c r="B181" s="338"/>
      <c r="C181" s="261"/>
      <c r="D181" s="193"/>
      <c r="E181" s="421" t="s">
        <v>247</v>
      </c>
      <c r="F181" s="422" t="s">
        <v>53</v>
      </c>
      <c r="G181" s="422" t="s">
        <v>26</v>
      </c>
      <c r="H181" s="422" t="s">
        <v>87</v>
      </c>
      <c r="I181" s="423"/>
      <c r="J181" s="421" t="s">
        <v>13</v>
      </c>
      <c r="K181" s="430"/>
      <c r="L181" s="430"/>
    </row>
    <row r="182" spans="1:12" x14ac:dyDescent="0.25">
      <c r="A182" s="338"/>
      <c r="B182" s="338"/>
      <c r="C182" s="261"/>
      <c r="D182" s="193"/>
      <c r="E182" s="5" t="s">
        <v>62</v>
      </c>
      <c r="F182" s="27" t="s">
        <v>63</v>
      </c>
      <c r="G182" s="27" t="s">
        <v>17</v>
      </c>
      <c r="H182" s="27" t="s">
        <v>12</v>
      </c>
      <c r="I182" s="40"/>
      <c r="J182" s="5" t="s">
        <v>13</v>
      </c>
      <c r="K182" s="430"/>
      <c r="L182" s="430"/>
    </row>
    <row r="183" spans="1:12" x14ac:dyDescent="0.25">
      <c r="A183" s="338"/>
      <c r="B183" s="338"/>
      <c r="C183" s="261"/>
      <c r="D183" s="193"/>
      <c r="E183" s="5" t="s">
        <v>64</v>
      </c>
      <c r="F183" s="27" t="s">
        <v>30</v>
      </c>
      <c r="G183" s="27" t="s">
        <v>17</v>
      </c>
      <c r="H183" s="27" t="s">
        <v>12</v>
      </c>
      <c r="I183" s="28"/>
      <c r="J183" s="5" t="s">
        <v>13</v>
      </c>
      <c r="K183" s="430"/>
      <c r="L183" s="430"/>
    </row>
    <row r="184" spans="1:12" x14ac:dyDescent="0.25">
      <c r="A184" s="339"/>
      <c r="B184" s="339"/>
      <c r="C184" s="265"/>
      <c r="D184" s="194"/>
      <c r="E184" s="421" t="s">
        <v>142</v>
      </c>
      <c r="F184" s="422" t="s">
        <v>53</v>
      </c>
      <c r="G184" s="422" t="s">
        <v>26</v>
      </c>
      <c r="H184" s="422" t="s">
        <v>87</v>
      </c>
      <c r="I184" s="423"/>
      <c r="J184" s="421" t="s">
        <v>13</v>
      </c>
      <c r="K184" s="430"/>
      <c r="L184" s="430"/>
    </row>
    <row r="185" spans="1:12" x14ac:dyDescent="0.25">
      <c r="A185" s="338"/>
      <c r="B185" s="338"/>
      <c r="C185" s="261"/>
      <c r="D185" s="193"/>
      <c r="E185" s="6" t="s">
        <v>195</v>
      </c>
      <c r="F185" s="39" t="s">
        <v>39</v>
      </c>
      <c r="G185" s="39" t="s">
        <v>22</v>
      </c>
      <c r="H185" s="39" t="s">
        <v>12</v>
      </c>
      <c r="I185" s="40"/>
      <c r="J185" s="5" t="s">
        <v>13</v>
      </c>
      <c r="K185" s="430"/>
      <c r="L185" s="430"/>
    </row>
    <row r="186" spans="1:12" x14ac:dyDescent="0.25">
      <c r="A186" s="338"/>
      <c r="B186" s="338"/>
      <c r="C186" s="261"/>
      <c r="D186" s="193"/>
      <c r="E186" s="5" t="s">
        <v>196</v>
      </c>
      <c r="F186" s="27" t="s">
        <v>42</v>
      </c>
      <c r="G186" s="27" t="s">
        <v>17</v>
      </c>
      <c r="H186" s="27" t="s">
        <v>12</v>
      </c>
      <c r="I186" s="28"/>
      <c r="J186" s="5" t="s">
        <v>13</v>
      </c>
      <c r="K186" s="430"/>
      <c r="L186" s="430"/>
    </row>
    <row r="187" spans="1:12" x14ac:dyDescent="0.25">
      <c r="A187" s="338"/>
      <c r="B187" s="338"/>
      <c r="C187" s="261"/>
      <c r="D187" s="193"/>
      <c r="E187" s="5" t="s">
        <v>211</v>
      </c>
      <c r="F187" s="27" t="s">
        <v>16</v>
      </c>
      <c r="G187" s="27" t="s">
        <v>17</v>
      </c>
      <c r="H187" s="27" t="s">
        <v>12</v>
      </c>
      <c r="I187" s="28"/>
      <c r="J187" s="5" t="s">
        <v>13</v>
      </c>
      <c r="K187" s="430"/>
      <c r="L187" s="430"/>
    </row>
    <row r="188" spans="1:12" x14ac:dyDescent="0.25">
      <c r="A188" s="338"/>
      <c r="B188" s="338"/>
      <c r="C188" s="261"/>
      <c r="D188" s="193"/>
      <c r="E188" s="5" t="s">
        <v>212</v>
      </c>
      <c r="F188" s="27" t="s">
        <v>11</v>
      </c>
      <c r="G188" s="27" t="s">
        <v>14</v>
      </c>
      <c r="H188" s="27" t="s">
        <v>12</v>
      </c>
      <c r="I188" s="28"/>
      <c r="J188" s="5" t="s">
        <v>33</v>
      </c>
      <c r="K188" s="430"/>
      <c r="L188" s="430"/>
    </row>
    <row r="189" spans="1:12" x14ac:dyDescent="0.25">
      <c r="A189" s="338"/>
      <c r="B189" s="338"/>
      <c r="C189" s="261"/>
      <c r="D189" s="193"/>
      <c r="E189" s="5" t="s">
        <v>81</v>
      </c>
      <c r="F189" s="27" t="s">
        <v>39</v>
      </c>
      <c r="G189" s="27" t="s">
        <v>17</v>
      </c>
      <c r="H189" s="27" t="s">
        <v>12</v>
      </c>
      <c r="I189" s="28"/>
      <c r="J189" s="5" t="s">
        <v>13</v>
      </c>
      <c r="K189" s="430"/>
      <c r="L189" s="430"/>
    </row>
    <row r="190" spans="1:12" x14ac:dyDescent="0.25">
      <c r="A190" s="338"/>
      <c r="B190" s="338"/>
      <c r="C190" s="261"/>
      <c r="D190" s="193"/>
      <c r="E190" s="5" t="s">
        <v>84</v>
      </c>
      <c r="F190" s="27" t="s">
        <v>16</v>
      </c>
      <c r="G190" s="27" t="s">
        <v>14</v>
      </c>
      <c r="H190" s="27" t="s">
        <v>12</v>
      </c>
      <c r="I190" s="28"/>
      <c r="J190" s="5" t="s">
        <v>13</v>
      </c>
      <c r="K190" s="430"/>
      <c r="L190" s="430"/>
    </row>
    <row r="191" spans="1:12" x14ac:dyDescent="0.25">
      <c r="A191" s="338"/>
      <c r="B191" s="338"/>
      <c r="C191" s="261"/>
      <c r="D191" s="193"/>
      <c r="E191" s="5" t="s">
        <v>85</v>
      </c>
      <c r="F191" s="27" t="s">
        <v>63</v>
      </c>
      <c r="G191" s="27" t="s">
        <v>17</v>
      </c>
      <c r="H191" s="27" t="s">
        <v>12</v>
      </c>
      <c r="I191" s="40"/>
      <c r="J191" s="5" t="s">
        <v>13</v>
      </c>
      <c r="K191" s="430"/>
      <c r="L191" s="430"/>
    </row>
    <row r="192" spans="1:12" x14ac:dyDescent="0.25">
      <c r="A192" s="339"/>
      <c r="B192" s="339"/>
      <c r="C192" s="265"/>
      <c r="D192" s="194"/>
      <c r="E192" s="421" t="s">
        <v>86</v>
      </c>
      <c r="F192" s="422" t="s">
        <v>30</v>
      </c>
      <c r="G192" s="422" t="s">
        <v>17</v>
      </c>
      <c r="H192" s="422" t="s">
        <v>87</v>
      </c>
      <c r="I192" s="423"/>
      <c r="J192" s="421" t="s">
        <v>13</v>
      </c>
      <c r="K192" s="430"/>
      <c r="L192" s="430"/>
    </row>
    <row r="193" spans="1:12" x14ac:dyDescent="0.25">
      <c r="A193" s="338"/>
      <c r="B193" s="338"/>
      <c r="C193" s="261"/>
      <c r="D193" s="193"/>
      <c r="E193" s="5" t="s">
        <v>88</v>
      </c>
      <c r="F193" s="27" t="s">
        <v>42</v>
      </c>
      <c r="G193" s="27" t="s">
        <v>17</v>
      </c>
      <c r="H193" s="27" t="s">
        <v>12</v>
      </c>
      <c r="I193" s="28"/>
      <c r="J193" s="5" t="s">
        <v>13</v>
      </c>
      <c r="K193" s="430"/>
      <c r="L193" s="430"/>
    </row>
    <row r="194" spans="1:12" x14ac:dyDescent="0.25">
      <c r="A194" s="339"/>
      <c r="B194" s="339"/>
      <c r="C194" s="265"/>
      <c r="D194" s="194"/>
      <c r="E194" s="421" t="s">
        <v>198</v>
      </c>
      <c r="F194" s="422" t="s">
        <v>101</v>
      </c>
      <c r="G194" s="422" t="s">
        <v>19</v>
      </c>
      <c r="H194" s="422" t="s">
        <v>87</v>
      </c>
      <c r="I194" s="423" t="str">
        <f>F194</f>
        <v>MASTER G</v>
      </c>
      <c r="J194" s="421" t="s">
        <v>13</v>
      </c>
      <c r="K194" s="430"/>
      <c r="L194" s="430"/>
    </row>
    <row r="195" spans="1:12" x14ac:dyDescent="0.25">
      <c r="A195" s="338"/>
      <c r="B195" s="338"/>
      <c r="C195" s="261"/>
      <c r="D195" s="193"/>
      <c r="E195" s="5" t="s">
        <v>89</v>
      </c>
      <c r="F195" s="39" t="s">
        <v>53</v>
      </c>
      <c r="G195" s="27" t="s">
        <v>26</v>
      </c>
      <c r="H195" s="27" t="s">
        <v>12</v>
      </c>
      <c r="I195" s="28"/>
      <c r="J195" s="5" t="s">
        <v>13</v>
      </c>
      <c r="K195" s="430"/>
      <c r="L195" s="430"/>
    </row>
    <row r="196" spans="1:12" x14ac:dyDescent="0.25">
      <c r="A196" s="339"/>
      <c r="B196" s="339"/>
      <c r="C196" s="265"/>
      <c r="D196" s="194"/>
      <c r="E196" s="421" t="s">
        <v>90</v>
      </c>
      <c r="F196" s="422" t="s">
        <v>42</v>
      </c>
      <c r="G196" s="422" t="s">
        <v>40</v>
      </c>
      <c r="H196" s="422" t="s">
        <v>87</v>
      </c>
      <c r="I196" s="423"/>
      <c r="J196" s="421" t="s">
        <v>13</v>
      </c>
      <c r="K196" s="430"/>
      <c r="L196" s="430"/>
    </row>
    <row r="197" spans="1:12" x14ac:dyDescent="0.25">
      <c r="A197" s="338"/>
      <c r="B197" s="338"/>
      <c r="C197" s="261"/>
      <c r="D197" s="193"/>
      <c r="E197" s="5" t="s">
        <v>93</v>
      </c>
      <c r="F197" s="27" t="s">
        <v>30</v>
      </c>
      <c r="G197" s="27" t="s">
        <v>17</v>
      </c>
      <c r="H197" s="27" t="s">
        <v>12</v>
      </c>
      <c r="I197" s="28"/>
      <c r="J197" s="5" t="s">
        <v>13</v>
      </c>
      <c r="K197" s="430"/>
      <c r="L197" s="430"/>
    </row>
    <row r="198" spans="1:12" x14ac:dyDescent="0.25">
      <c r="A198" s="338"/>
      <c r="B198" s="338"/>
      <c r="C198" s="261"/>
      <c r="D198" s="193"/>
      <c r="E198" s="5" t="s">
        <v>96</v>
      </c>
      <c r="F198" s="27" t="s">
        <v>63</v>
      </c>
      <c r="G198" s="27" t="s">
        <v>17</v>
      </c>
      <c r="H198" s="27" t="s">
        <v>12</v>
      </c>
      <c r="I198" s="40"/>
      <c r="J198" s="5" t="s">
        <v>13</v>
      </c>
      <c r="K198" s="430"/>
      <c r="L198" s="430"/>
    </row>
    <row r="199" spans="1:12" x14ac:dyDescent="0.25">
      <c r="A199" s="338"/>
      <c r="B199" s="338"/>
      <c r="C199" s="261"/>
      <c r="D199" s="193"/>
      <c r="E199" s="6" t="s">
        <v>102</v>
      </c>
      <c r="F199" s="39" t="s">
        <v>53</v>
      </c>
      <c r="G199" s="39" t="s">
        <v>26</v>
      </c>
      <c r="H199" s="39" t="s">
        <v>12</v>
      </c>
      <c r="I199" s="40"/>
      <c r="J199" s="5" t="s">
        <v>13</v>
      </c>
      <c r="K199" s="430"/>
      <c r="L199" s="430"/>
    </row>
    <row r="200" spans="1:12" x14ac:dyDescent="0.25">
      <c r="A200" s="338"/>
      <c r="B200" s="338"/>
      <c r="C200" s="261"/>
      <c r="D200" s="193"/>
      <c r="E200" s="5" t="s">
        <v>108</v>
      </c>
      <c r="F200" s="27" t="s">
        <v>30</v>
      </c>
      <c r="G200" s="27" t="s">
        <v>19</v>
      </c>
      <c r="H200" s="27" t="s">
        <v>12</v>
      </c>
      <c r="I200" s="28"/>
      <c r="J200" s="5" t="s">
        <v>13</v>
      </c>
      <c r="K200" s="430"/>
      <c r="L200" s="430"/>
    </row>
    <row r="201" spans="1:12" x14ac:dyDescent="0.25">
      <c r="A201" s="338"/>
      <c r="B201" s="338"/>
      <c r="C201" s="261"/>
      <c r="D201" s="193"/>
      <c r="E201" s="6" t="s">
        <v>114</v>
      </c>
      <c r="F201" s="39" t="s">
        <v>53</v>
      </c>
      <c r="G201" s="39" t="s">
        <v>26</v>
      </c>
      <c r="H201" s="39" t="s">
        <v>12</v>
      </c>
      <c r="I201" s="40"/>
      <c r="J201" s="5" t="s">
        <v>13</v>
      </c>
      <c r="K201" s="430"/>
      <c r="L201" s="430"/>
    </row>
    <row r="202" spans="1:12" x14ac:dyDescent="0.25">
      <c r="A202" s="338"/>
      <c r="B202" s="338"/>
      <c r="C202" s="261"/>
      <c r="D202" s="193"/>
      <c r="E202" s="5" t="s">
        <v>119</v>
      </c>
      <c r="F202" s="39" t="s">
        <v>53</v>
      </c>
      <c r="G202" s="27" t="s">
        <v>26</v>
      </c>
      <c r="H202" s="27" t="s">
        <v>12</v>
      </c>
      <c r="I202" s="28"/>
      <c r="J202" s="5" t="s">
        <v>13</v>
      </c>
      <c r="K202" s="430"/>
      <c r="L202" s="430"/>
    </row>
    <row r="203" spans="1:12" x14ac:dyDescent="0.25">
      <c r="A203" s="338"/>
      <c r="B203" s="338"/>
      <c r="C203" s="261"/>
      <c r="D203" s="193"/>
      <c r="E203" s="6" t="s">
        <v>125</v>
      </c>
      <c r="F203" s="39" t="s">
        <v>66</v>
      </c>
      <c r="G203" s="39" t="s">
        <v>17</v>
      </c>
      <c r="H203" s="39" t="s">
        <v>12</v>
      </c>
      <c r="I203" s="40"/>
      <c r="J203" s="5" t="s">
        <v>13</v>
      </c>
      <c r="K203" s="430"/>
      <c r="L203" s="430"/>
    </row>
    <row r="204" spans="1:12" x14ac:dyDescent="0.25">
      <c r="A204" s="338"/>
      <c r="B204" s="338"/>
      <c r="C204" s="261"/>
      <c r="D204" s="193"/>
      <c r="E204" s="5" t="s">
        <v>130</v>
      </c>
      <c r="F204" s="27" t="s">
        <v>30</v>
      </c>
      <c r="G204" s="27" t="s">
        <v>17</v>
      </c>
      <c r="H204" s="27" t="s">
        <v>12</v>
      </c>
      <c r="I204" s="28"/>
      <c r="J204" s="5" t="s">
        <v>13</v>
      </c>
      <c r="K204" s="430"/>
      <c r="L204" s="430"/>
    </row>
    <row r="205" spans="1:12" x14ac:dyDescent="0.25">
      <c r="A205" s="338"/>
      <c r="B205" s="338"/>
      <c r="C205" s="261"/>
      <c r="D205" s="193"/>
      <c r="E205" s="5" t="s">
        <v>131</v>
      </c>
      <c r="F205" s="27" t="s">
        <v>28</v>
      </c>
      <c r="G205" s="27" t="s">
        <v>17</v>
      </c>
      <c r="H205" s="27" t="s">
        <v>12</v>
      </c>
      <c r="I205" s="28"/>
      <c r="J205" s="5" t="s">
        <v>13</v>
      </c>
      <c r="K205" s="430"/>
      <c r="L205" s="430"/>
    </row>
    <row r="206" spans="1:12" x14ac:dyDescent="0.25">
      <c r="A206" s="338"/>
      <c r="B206" s="338"/>
      <c r="C206" s="261"/>
      <c r="D206" s="193"/>
      <c r="E206" s="6" t="s">
        <v>136</v>
      </c>
      <c r="F206" s="39" t="s">
        <v>28</v>
      </c>
      <c r="G206" s="39" t="s">
        <v>17</v>
      </c>
      <c r="H206" s="39" t="s">
        <v>12</v>
      </c>
      <c r="I206" s="40"/>
      <c r="J206" s="5" t="s">
        <v>13</v>
      </c>
      <c r="K206" s="430"/>
      <c r="L206" s="430"/>
    </row>
    <row r="207" spans="1:12" x14ac:dyDescent="0.25">
      <c r="A207" s="341"/>
      <c r="B207" s="341"/>
      <c r="C207" s="266"/>
      <c r="D207" s="195"/>
      <c r="E207" s="5" t="s">
        <v>137</v>
      </c>
      <c r="F207" s="27" t="s">
        <v>138</v>
      </c>
      <c r="G207" s="27" t="s">
        <v>17</v>
      </c>
      <c r="H207" s="27" t="s">
        <v>12</v>
      </c>
      <c r="I207" s="40"/>
      <c r="J207" s="6" t="s">
        <v>13</v>
      </c>
      <c r="K207" s="430"/>
      <c r="L207" s="430"/>
    </row>
    <row r="208" spans="1:12" x14ac:dyDescent="0.25">
      <c r="A208" s="338"/>
      <c r="B208" s="338"/>
      <c r="C208" s="261"/>
      <c r="D208" s="193"/>
      <c r="E208" s="6" t="s">
        <v>145</v>
      </c>
      <c r="F208" s="39" t="s">
        <v>28</v>
      </c>
      <c r="G208" s="39" t="s">
        <v>17</v>
      </c>
      <c r="H208" s="39" t="s">
        <v>12</v>
      </c>
      <c r="I208" s="40"/>
      <c r="J208" s="5" t="s">
        <v>13</v>
      </c>
      <c r="K208" s="430"/>
      <c r="L208" s="430"/>
    </row>
    <row r="209" spans="1:12" x14ac:dyDescent="0.25">
      <c r="A209" s="339"/>
      <c r="B209" s="339"/>
      <c r="C209" s="265"/>
      <c r="D209" s="194"/>
      <c r="E209" s="421" t="s">
        <v>148</v>
      </c>
      <c r="F209" s="422" t="s">
        <v>53</v>
      </c>
      <c r="G209" s="422" t="s">
        <v>26</v>
      </c>
      <c r="H209" s="422" t="s">
        <v>87</v>
      </c>
      <c r="I209" s="423"/>
      <c r="J209" s="421" t="s">
        <v>13</v>
      </c>
      <c r="K209" s="430"/>
      <c r="L209" s="430"/>
    </row>
    <row r="210" spans="1:12" x14ac:dyDescent="0.25">
      <c r="A210" s="339"/>
      <c r="B210" s="339"/>
      <c r="C210" s="261"/>
      <c r="D210" s="193"/>
      <c r="E210" s="5" t="s">
        <v>150</v>
      </c>
      <c r="F210" s="27" t="s">
        <v>117</v>
      </c>
      <c r="G210" s="27" t="s">
        <v>17</v>
      </c>
      <c r="H210" s="27" t="s">
        <v>12</v>
      </c>
      <c r="I210" s="28"/>
      <c r="J210" s="5" t="s">
        <v>13</v>
      </c>
      <c r="K210" s="430"/>
      <c r="L210" s="430"/>
    </row>
    <row r="211" spans="1:12" x14ac:dyDescent="0.25">
      <c r="A211" s="339"/>
      <c r="B211" s="339"/>
      <c r="C211" s="261"/>
      <c r="D211" s="193"/>
      <c r="E211" s="5" t="s">
        <v>153</v>
      </c>
      <c r="F211" s="27" t="s">
        <v>138</v>
      </c>
      <c r="G211" s="27" t="s">
        <v>17</v>
      </c>
      <c r="H211" s="27" t="s">
        <v>12</v>
      </c>
      <c r="I211" s="40"/>
      <c r="J211" s="5" t="s">
        <v>13</v>
      </c>
      <c r="K211" s="430"/>
      <c r="L211" s="430"/>
    </row>
    <row r="214" spans="1:12" x14ac:dyDescent="0.25">
      <c r="E214" s="60" t="s">
        <v>155</v>
      </c>
    </row>
    <row r="215" spans="1:12" x14ac:dyDescent="0.25">
      <c r="E215" s="61" t="s">
        <v>157</v>
      </c>
      <c r="G215" s="6"/>
    </row>
    <row r="216" spans="1:12" x14ac:dyDescent="0.25">
      <c r="E216" s="61" t="s">
        <v>159</v>
      </c>
      <c r="G216" s="6"/>
    </row>
    <row r="217" spans="1:12" x14ac:dyDescent="0.25">
      <c r="E217" s="61" t="s">
        <v>161</v>
      </c>
      <c r="G217" s="6"/>
    </row>
    <row r="218" spans="1:12" x14ac:dyDescent="0.25">
      <c r="E218" s="61" t="s">
        <v>162</v>
      </c>
      <c r="G218" s="6"/>
    </row>
    <row r="219" spans="1:12" x14ac:dyDescent="0.25">
      <c r="G219" s="6"/>
      <c r="H219" s="39"/>
    </row>
    <row r="220" spans="1:12" x14ac:dyDescent="0.25">
      <c r="E220" s="36" t="s">
        <v>163</v>
      </c>
      <c r="G220" s="6"/>
    </row>
    <row r="221" spans="1:12" x14ac:dyDescent="0.25">
      <c r="E221" s="6" t="s">
        <v>164</v>
      </c>
      <c r="G221" s="6"/>
      <c r="H221" s="100"/>
    </row>
    <row r="222" spans="1:12" x14ac:dyDescent="0.25">
      <c r="E222" s="6" t="s">
        <v>165</v>
      </c>
      <c r="G222" s="6"/>
      <c r="H222" s="101"/>
    </row>
    <row r="223" spans="1:12" x14ac:dyDescent="0.25">
      <c r="G223" s="6"/>
    </row>
    <row r="224" spans="1:12" x14ac:dyDescent="0.25">
      <c r="E224" s="36" t="s">
        <v>166</v>
      </c>
      <c r="G224" s="6"/>
    </row>
    <row r="225" spans="1:10" x14ac:dyDescent="0.25">
      <c r="E225" s="6" t="s">
        <v>167</v>
      </c>
      <c r="G225" s="6"/>
      <c r="H225" s="102"/>
    </row>
    <row r="226" spans="1:10" x14ac:dyDescent="0.25">
      <c r="E226" s="6" t="s">
        <v>168</v>
      </c>
      <c r="G226" s="6"/>
    </row>
    <row r="227" spans="1:10" x14ac:dyDescent="0.25">
      <c r="E227" s="6" t="s">
        <v>169</v>
      </c>
      <c r="G227" s="6"/>
    </row>
    <row r="228" spans="1:10" x14ac:dyDescent="0.25">
      <c r="E228" s="6" t="s">
        <v>170</v>
      </c>
      <c r="G228" s="6"/>
    </row>
    <row r="230" spans="1:10" x14ac:dyDescent="0.25">
      <c r="A230" s="6"/>
      <c r="B230" s="6"/>
      <c r="D230" s="183"/>
      <c r="E230" s="6" t="s">
        <v>220</v>
      </c>
      <c r="F230" s="6"/>
      <c r="G230" s="6"/>
      <c r="H230" s="6"/>
      <c r="I230" s="6"/>
      <c r="J230" s="6"/>
    </row>
  </sheetData>
  <sheetProtection password="DF1D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K230"/>
  <sheetViews>
    <sheetView showGridLines="0" workbookViewId="0">
      <selection activeCell="F39" sqref="F39"/>
    </sheetView>
  </sheetViews>
  <sheetFormatPr defaultRowHeight="15.75" x14ac:dyDescent="0.25"/>
  <cols>
    <col min="1" max="1" width="12" style="324" customWidth="1"/>
    <col min="2" max="2" width="9.7109375" style="324" bestFit="1" customWidth="1"/>
    <col min="3" max="3" width="5.5703125" style="39" bestFit="1" customWidth="1"/>
    <col min="4" max="4" width="8.140625" style="182" bestFit="1" customWidth="1"/>
    <col min="5" max="5" width="48.85546875" style="6" customWidth="1"/>
    <col min="6" max="6" width="22.42578125" style="39" customWidth="1"/>
    <col min="7" max="7" width="34.42578125" style="61" customWidth="1"/>
    <col min="8" max="8" width="8.42578125" style="62" customWidth="1"/>
    <col min="9" max="9" width="16.140625" style="90" bestFit="1" customWidth="1"/>
    <col min="10" max="10" width="12" style="39" bestFit="1" customWidth="1"/>
    <col min="11" max="16384" width="9.140625" style="6"/>
  </cols>
  <sheetData>
    <row r="1" spans="1:11" s="11" customFormat="1" ht="23.25" x14ac:dyDescent="0.35">
      <c r="A1" s="319" t="s">
        <v>458</v>
      </c>
      <c r="B1" s="320"/>
      <c r="C1" s="320"/>
      <c r="D1" s="321"/>
      <c r="E1" s="320"/>
      <c r="F1" s="301"/>
      <c r="G1" s="301"/>
      <c r="H1" s="302"/>
      <c r="I1" s="303"/>
      <c r="J1" s="300"/>
    </row>
    <row r="2" spans="1:11" s="11" customFormat="1" x14ac:dyDescent="0.25">
      <c r="A2" s="322" t="s">
        <v>2</v>
      </c>
      <c r="B2" s="322" t="s">
        <v>1</v>
      </c>
      <c r="C2" s="322" t="s">
        <v>4</v>
      </c>
      <c r="D2" s="343" t="s">
        <v>3</v>
      </c>
      <c r="E2" s="11" t="s">
        <v>5</v>
      </c>
      <c r="F2" s="11" t="s">
        <v>6</v>
      </c>
      <c r="G2" s="11" t="s">
        <v>7</v>
      </c>
      <c r="H2" s="91" t="s">
        <v>200</v>
      </c>
      <c r="I2" s="90" t="s">
        <v>8</v>
      </c>
      <c r="J2" s="11" t="s">
        <v>9</v>
      </c>
    </row>
    <row r="3" spans="1:11" s="197" customFormat="1" x14ac:dyDescent="0.25">
      <c r="A3" s="323">
        <v>150</v>
      </c>
      <c r="B3" s="323">
        <v>1</v>
      </c>
      <c r="C3" s="293">
        <v>37</v>
      </c>
      <c r="D3" s="223" t="s">
        <v>441</v>
      </c>
      <c r="E3" s="31" t="s">
        <v>72</v>
      </c>
      <c r="F3" s="32" t="s">
        <v>73</v>
      </c>
      <c r="G3" s="32" t="s">
        <v>17</v>
      </c>
      <c r="H3" s="32" t="s">
        <v>12</v>
      </c>
      <c r="I3" s="12" t="str">
        <f>F3</f>
        <v>MASTER F</v>
      </c>
      <c r="J3" s="5" t="s">
        <v>13</v>
      </c>
      <c r="K3" s="5"/>
    </row>
    <row r="4" spans="1:11" s="197" customFormat="1" x14ac:dyDescent="0.25">
      <c r="A4" s="322">
        <v>149</v>
      </c>
      <c r="B4" s="322">
        <v>2</v>
      </c>
      <c r="C4" s="216">
        <v>37</v>
      </c>
      <c r="D4" s="218" t="s">
        <v>408</v>
      </c>
      <c r="E4" s="36" t="s">
        <v>27</v>
      </c>
      <c r="F4" s="11" t="s">
        <v>28</v>
      </c>
      <c r="G4" s="11" t="s">
        <v>24</v>
      </c>
      <c r="H4" s="11" t="s">
        <v>12</v>
      </c>
      <c r="I4" s="12" t="str">
        <f>F4</f>
        <v>JUNIOR</v>
      </c>
      <c r="J4" s="36" t="s">
        <v>13</v>
      </c>
    </row>
    <row r="5" spans="1:11" s="197" customFormat="1" x14ac:dyDescent="0.25">
      <c r="A5" s="323">
        <v>148</v>
      </c>
      <c r="B5" s="323">
        <v>3</v>
      </c>
      <c r="C5" s="233">
        <v>32</v>
      </c>
      <c r="D5" s="219" t="s">
        <v>435</v>
      </c>
      <c r="E5" s="31" t="s">
        <v>380</v>
      </c>
      <c r="F5" s="32" t="s">
        <v>42</v>
      </c>
      <c r="G5" s="27" t="s">
        <v>19</v>
      </c>
      <c r="H5" s="32" t="s">
        <v>12</v>
      </c>
      <c r="I5" s="33"/>
      <c r="J5" s="31" t="s">
        <v>13</v>
      </c>
      <c r="K5" s="11"/>
    </row>
    <row r="6" spans="1:11" s="197" customFormat="1" x14ac:dyDescent="0.25">
      <c r="A6" s="322">
        <v>147</v>
      </c>
      <c r="B6" s="322">
        <v>4</v>
      </c>
      <c r="C6" s="233">
        <v>32</v>
      </c>
      <c r="D6" s="219" t="s">
        <v>434</v>
      </c>
      <c r="E6" s="31" t="s">
        <v>76</v>
      </c>
      <c r="F6" s="32" t="s">
        <v>11</v>
      </c>
      <c r="G6" s="32" t="s">
        <v>19</v>
      </c>
      <c r="H6" s="32" t="s">
        <v>12</v>
      </c>
      <c r="I6" s="33"/>
      <c r="J6" s="31" t="s">
        <v>13</v>
      </c>
      <c r="K6" s="11"/>
    </row>
    <row r="7" spans="1:11" s="32" customFormat="1" x14ac:dyDescent="0.25">
      <c r="A7" s="323">
        <v>146</v>
      </c>
      <c r="B7" s="323">
        <v>5</v>
      </c>
      <c r="C7" s="293">
        <v>32</v>
      </c>
      <c r="D7" s="223" t="s">
        <v>428</v>
      </c>
      <c r="E7" s="31" t="s">
        <v>231</v>
      </c>
      <c r="F7" s="32" t="s">
        <v>66</v>
      </c>
      <c r="G7" s="32" t="s">
        <v>19</v>
      </c>
      <c r="H7" s="32" t="s">
        <v>12</v>
      </c>
      <c r="I7" s="12" t="str">
        <f>F7</f>
        <v>INFANTO JR</v>
      </c>
      <c r="J7" s="5" t="s">
        <v>13</v>
      </c>
      <c r="K7" s="11"/>
    </row>
    <row r="8" spans="1:11" s="11" customFormat="1" x14ac:dyDescent="0.25">
      <c r="A8" s="322">
        <v>145</v>
      </c>
      <c r="B8" s="322">
        <v>6</v>
      </c>
      <c r="C8" s="233">
        <v>32</v>
      </c>
      <c r="D8" s="219" t="s">
        <v>433</v>
      </c>
      <c r="E8" s="31" t="s">
        <v>330</v>
      </c>
      <c r="F8" s="32" t="s">
        <v>16</v>
      </c>
      <c r="G8" s="32" t="s">
        <v>19</v>
      </c>
      <c r="H8" s="32" t="s">
        <v>12</v>
      </c>
      <c r="I8" s="33"/>
      <c r="J8" s="31" t="s">
        <v>13</v>
      </c>
      <c r="K8" s="210"/>
    </row>
    <row r="9" spans="1:11" s="32" customFormat="1" x14ac:dyDescent="0.25">
      <c r="A9" s="323">
        <v>144</v>
      </c>
      <c r="B9" s="323">
        <v>7</v>
      </c>
      <c r="C9" s="293">
        <v>31</v>
      </c>
      <c r="D9" s="223" t="s">
        <v>391</v>
      </c>
      <c r="E9" s="5" t="s">
        <v>109</v>
      </c>
      <c r="F9" s="27" t="s">
        <v>66</v>
      </c>
      <c r="G9" s="27" t="s">
        <v>17</v>
      </c>
      <c r="H9" s="27" t="s">
        <v>12</v>
      </c>
      <c r="I9" s="28"/>
      <c r="J9" s="5" t="s">
        <v>13</v>
      </c>
      <c r="K9" s="11"/>
    </row>
    <row r="10" spans="1:11" s="139" customFormat="1" ht="15.75" customHeight="1" x14ac:dyDescent="0.25">
      <c r="A10" s="322">
        <v>143</v>
      </c>
      <c r="B10" s="322">
        <v>8</v>
      </c>
      <c r="C10" s="233">
        <v>31</v>
      </c>
      <c r="D10" s="219" t="s">
        <v>430</v>
      </c>
      <c r="E10" s="31" t="s">
        <v>61</v>
      </c>
      <c r="F10" s="32" t="s">
        <v>30</v>
      </c>
      <c r="G10" s="32" t="s">
        <v>19</v>
      </c>
      <c r="H10" s="32" t="s">
        <v>12</v>
      </c>
      <c r="I10" s="33" t="str">
        <f>F10</f>
        <v>MASTER B</v>
      </c>
      <c r="J10" s="31" t="s">
        <v>13</v>
      </c>
      <c r="K10" s="11"/>
    </row>
    <row r="11" spans="1:11" s="11" customFormat="1" ht="15.75" customHeight="1" x14ac:dyDescent="0.25">
      <c r="A11" s="323">
        <v>142</v>
      </c>
      <c r="B11" s="323">
        <v>9</v>
      </c>
      <c r="C11" s="293">
        <v>30</v>
      </c>
      <c r="D11" s="223" t="s">
        <v>429</v>
      </c>
      <c r="E11" s="5" t="s">
        <v>98</v>
      </c>
      <c r="F11" s="27" t="s">
        <v>16</v>
      </c>
      <c r="G11" s="27" t="s">
        <v>19</v>
      </c>
      <c r="H11" s="27" t="s">
        <v>12</v>
      </c>
      <c r="I11" s="28"/>
      <c r="J11" s="5" t="s">
        <v>13</v>
      </c>
    </row>
    <row r="12" spans="1:11" s="197" customFormat="1" ht="15.75" customHeight="1" x14ac:dyDescent="0.25">
      <c r="A12" s="322">
        <v>141</v>
      </c>
      <c r="B12" s="322">
        <v>10</v>
      </c>
      <c r="C12" s="233">
        <v>33</v>
      </c>
      <c r="D12" s="219" t="s">
        <v>412</v>
      </c>
      <c r="E12" s="31" t="s">
        <v>104</v>
      </c>
      <c r="F12" s="11" t="s">
        <v>53</v>
      </c>
      <c r="G12" s="32" t="s">
        <v>26</v>
      </c>
      <c r="H12" s="32" t="s">
        <v>12</v>
      </c>
      <c r="I12" s="33"/>
      <c r="J12" s="31" t="s">
        <v>13</v>
      </c>
      <c r="K12" s="11"/>
    </row>
    <row r="13" spans="1:11" s="139" customFormat="1" ht="15.75" customHeight="1" x14ac:dyDescent="0.25">
      <c r="A13" s="323">
        <v>140</v>
      </c>
      <c r="B13" s="323">
        <v>11</v>
      </c>
      <c r="C13" s="293">
        <v>30</v>
      </c>
      <c r="D13" s="378" t="s">
        <v>414</v>
      </c>
      <c r="E13" s="41" t="s">
        <v>413</v>
      </c>
      <c r="F13" s="39" t="s">
        <v>53</v>
      </c>
      <c r="G13" s="27" t="s">
        <v>17</v>
      </c>
      <c r="H13" s="62" t="s">
        <v>12</v>
      </c>
      <c r="I13" s="41"/>
      <c r="J13" s="6" t="s">
        <v>13</v>
      </c>
      <c r="K13" s="32"/>
    </row>
    <row r="14" spans="1:11" s="11" customFormat="1" ht="15.75" customHeight="1" x14ac:dyDescent="0.25">
      <c r="A14" s="322">
        <v>139</v>
      </c>
      <c r="B14" s="322">
        <v>12</v>
      </c>
      <c r="C14" s="293">
        <v>28</v>
      </c>
      <c r="D14" s="223" t="s">
        <v>438</v>
      </c>
      <c r="E14" s="5" t="s">
        <v>97</v>
      </c>
      <c r="F14" s="39" t="s">
        <v>53</v>
      </c>
      <c r="G14" s="27" t="s">
        <v>17</v>
      </c>
      <c r="H14" s="27" t="s">
        <v>12</v>
      </c>
      <c r="I14" s="28"/>
      <c r="J14" s="5" t="s">
        <v>13</v>
      </c>
    </row>
    <row r="15" spans="1:11" s="11" customFormat="1" ht="15.75" customHeight="1" x14ac:dyDescent="0.25">
      <c r="A15" s="323">
        <v>138</v>
      </c>
      <c r="B15" s="323">
        <v>13</v>
      </c>
      <c r="C15" s="297">
        <v>37</v>
      </c>
      <c r="D15" s="225" t="s">
        <v>422</v>
      </c>
      <c r="E15" s="6" t="s">
        <v>288</v>
      </c>
      <c r="F15" s="39" t="s">
        <v>53</v>
      </c>
      <c r="G15" s="27" t="s">
        <v>274</v>
      </c>
      <c r="H15" s="39" t="s">
        <v>12</v>
      </c>
      <c r="I15" s="40"/>
      <c r="J15" s="5" t="s">
        <v>13</v>
      </c>
      <c r="K15" s="6"/>
    </row>
    <row r="16" spans="1:11" s="210" customFormat="1" ht="15.75" customHeight="1" x14ac:dyDescent="0.25">
      <c r="A16" s="322">
        <v>137</v>
      </c>
      <c r="B16" s="322">
        <v>14</v>
      </c>
      <c r="C16" s="293">
        <v>31</v>
      </c>
      <c r="D16" s="378" t="s">
        <v>406</v>
      </c>
      <c r="E16" s="41" t="s">
        <v>404</v>
      </c>
      <c r="F16" s="27" t="s">
        <v>401</v>
      </c>
      <c r="G16" s="27" t="s">
        <v>17</v>
      </c>
      <c r="H16" s="62" t="s">
        <v>12</v>
      </c>
      <c r="I16" s="41"/>
      <c r="J16" s="6" t="s">
        <v>13</v>
      </c>
      <c r="K16" s="6"/>
    </row>
    <row r="17" spans="1:11" s="50" customFormat="1" ht="15.75" customHeight="1" x14ac:dyDescent="0.25">
      <c r="A17" s="323">
        <v>136</v>
      </c>
      <c r="B17" s="323">
        <v>15</v>
      </c>
      <c r="C17" s="293">
        <v>31</v>
      </c>
      <c r="D17" s="223" t="s">
        <v>406</v>
      </c>
      <c r="E17" s="5" t="s">
        <v>244</v>
      </c>
      <c r="F17" s="39" t="s">
        <v>53</v>
      </c>
      <c r="G17" s="27" t="s">
        <v>26</v>
      </c>
      <c r="H17" s="27" t="s">
        <v>12</v>
      </c>
      <c r="I17" s="28"/>
      <c r="J17" s="5" t="s">
        <v>13</v>
      </c>
      <c r="K17" s="11"/>
    </row>
    <row r="18" spans="1:11" s="32" customFormat="1" ht="15.75" customHeight="1" x14ac:dyDescent="0.25">
      <c r="A18" s="322">
        <v>135</v>
      </c>
      <c r="B18" s="322">
        <v>16</v>
      </c>
      <c r="C18" s="233">
        <v>31</v>
      </c>
      <c r="D18" s="219" t="s">
        <v>431</v>
      </c>
      <c r="E18" s="31" t="s">
        <v>106</v>
      </c>
      <c r="F18" s="32" t="s">
        <v>63</v>
      </c>
      <c r="G18" s="32" t="s">
        <v>19</v>
      </c>
      <c r="H18" s="32" t="s">
        <v>12</v>
      </c>
      <c r="I18" s="33" t="str">
        <f>F18</f>
        <v>MASTER E</v>
      </c>
      <c r="J18" s="31" t="s">
        <v>13</v>
      </c>
      <c r="K18" s="11"/>
    </row>
    <row r="19" spans="1:11" s="32" customFormat="1" ht="15.75" customHeight="1" x14ac:dyDescent="0.25">
      <c r="A19" s="323">
        <v>134</v>
      </c>
      <c r="B19" s="323">
        <v>17</v>
      </c>
      <c r="C19" s="293">
        <v>26</v>
      </c>
      <c r="D19" s="223" t="s">
        <v>432</v>
      </c>
      <c r="E19" s="5" t="s">
        <v>82</v>
      </c>
      <c r="F19" s="27" t="s">
        <v>73</v>
      </c>
      <c r="G19" s="27" t="s">
        <v>19</v>
      </c>
      <c r="H19" s="27" t="s">
        <v>12</v>
      </c>
      <c r="I19" s="28"/>
      <c r="J19" s="5" t="s">
        <v>13</v>
      </c>
    </row>
    <row r="20" spans="1:11" s="11" customFormat="1" ht="15.75" customHeight="1" x14ac:dyDescent="0.25">
      <c r="A20" s="322">
        <v>133</v>
      </c>
      <c r="B20" s="322">
        <v>18</v>
      </c>
      <c r="C20" s="294">
        <v>36</v>
      </c>
      <c r="D20" s="221" t="s">
        <v>426</v>
      </c>
      <c r="E20" s="140" t="s">
        <v>323</v>
      </c>
      <c r="F20" s="139" t="s">
        <v>30</v>
      </c>
      <c r="G20" s="139" t="s">
        <v>324</v>
      </c>
      <c r="H20" s="139" t="s">
        <v>87</v>
      </c>
      <c r="I20" s="130"/>
      <c r="J20" s="31" t="s">
        <v>13</v>
      </c>
    </row>
    <row r="21" spans="1:11" s="11" customFormat="1" ht="15.75" customHeight="1" x14ac:dyDescent="0.25">
      <c r="A21" s="323">
        <v>132</v>
      </c>
      <c r="B21" s="323">
        <v>19</v>
      </c>
      <c r="C21" s="293">
        <v>20</v>
      </c>
      <c r="D21" s="223" t="s">
        <v>439</v>
      </c>
      <c r="E21" s="31" t="s">
        <v>100</v>
      </c>
      <c r="F21" s="32" t="s">
        <v>101</v>
      </c>
      <c r="G21" s="32" t="s">
        <v>19</v>
      </c>
      <c r="H21" s="32" t="s">
        <v>12</v>
      </c>
      <c r="I21" s="12" t="str">
        <f>F21</f>
        <v>MASTER G</v>
      </c>
      <c r="J21" s="5" t="s">
        <v>13</v>
      </c>
      <c r="K21" s="6"/>
    </row>
    <row r="22" spans="1:11" s="11" customFormat="1" x14ac:dyDescent="0.25">
      <c r="A22" s="322">
        <v>131</v>
      </c>
      <c r="B22" s="322">
        <v>20</v>
      </c>
      <c r="C22" s="293">
        <v>32</v>
      </c>
      <c r="D22" s="223" t="s">
        <v>415</v>
      </c>
      <c r="E22" s="5" t="s">
        <v>225</v>
      </c>
      <c r="F22" s="39" t="s">
        <v>53</v>
      </c>
      <c r="G22" s="27" t="s">
        <v>26</v>
      </c>
      <c r="H22" s="27" t="s">
        <v>12</v>
      </c>
      <c r="I22" s="28"/>
      <c r="J22" s="5" t="s">
        <v>13</v>
      </c>
      <c r="K22" s="139"/>
    </row>
    <row r="23" spans="1:11" s="11" customFormat="1" ht="15.75" customHeight="1" x14ac:dyDescent="0.25">
      <c r="A23" s="323">
        <v>130</v>
      </c>
      <c r="B23" s="323">
        <v>21</v>
      </c>
      <c r="C23" s="233">
        <v>32</v>
      </c>
      <c r="D23" s="219" t="s">
        <v>427</v>
      </c>
      <c r="E23" s="31" t="s">
        <v>373</v>
      </c>
      <c r="F23" s="32" t="s">
        <v>39</v>
      </c>
      <c r="G23" s="27" t="s">
        <v>19</v>
      </c>
      <c r="H23" s="32" t="s">
        <v>12</v>
      </c>
      <c r="I23" s="33"/>
      <c r="J23" s="31" t="s">
        <v>13</v>
      </c>
      <c r="K23" s="95"/>
    </row>
    <row r="24" spans="1:11" s="11" customFormat="1" ht="15.75" customHeight="1" x14ac:dyDescent="0.25">
      <c r="A24" s="322">
        <v>129</v>
      </c>
      <c r="B24" s="322">
        <v>22</v>
      </c>
      <c r="C24" s="293">
        <v>36</v>
      </c>
      <c r="D24" s="223" t="s">
        <v>421</v>
      </c>
      <c r="E24" s="5" t="s">
        <v>124</v>
      </c>
      <c r="F24" s="39" t="s">
        <v>53</v>
      </c>
      <c r="G24" s="27" t="s">
        <v>26</v>
      </c>
      <c r="H24" s="27" t="s">
        <v>12</v>
      </c>
      <c r="I24" s="28"/>
      <c r="J24" s="5" t="s">
        <v>13</v>
      </c>
    </row>
    <row r="25" spans="1:11" s="11" customFormat="1" ht="15.75" customHeight="1" x14ac:dyDescent="0.25">
      <c r="A25" s="323">
        <v>128</v>
      </c>
      <c r="B25" s="323">
        <v>23</v>
      </c>
      <c r="C25" s="293">
        <v>29</v>
      </c>
      <c r="D25" s="223" t="s">
        <v>437</v>
      </c>
      <c r="E25" s="5" t="s">
        <v>338</v>
      </c>
      <c r="F25" s="27" t="s">
        <v>73</v>
      </c>
      <c r="G25" s="27" t="s">
        <v>19</v>
      </c>
      <c r="H25" s="27" t="s">
        <v>12</v>
      </c>
      <c r="I25" s="28"/>
      <c r="J25" s="5" t="s">
        <v>13</v>
      </c>
    </row>
    <row r="26" spans="1:11" x14ac:dyDescent="0.25">
      <c r="A26" s="322">
        <v>127</v>
      </c>
      <c r="B26" s="322">
        <v>24</v>
      </c>
      <c r="C26" s="293">
        <v>32</v>
      </c>
      <c r="D26" s="378" t="s">
        <v>405</v>
      </c>
      <c r="E26" s="41" t="s">
        <v>403</v>
      </c>
      <c r="F26" s="27" t="s">
        <v>401</v>
      </c>
      <c r="G26" s="27" t="s">
        <v>17</v>
      </c>
      <c r="H26" s="62" t="s">
        <v>12</v>
      </c>
      <c r="I26" s="41"/>
      <c r="J26" s="6" t="s">
        <v>13</v>
      </c>
      <c r="K26" s="134"/>
    </row>
    <row r="27" spans="1:11" s="11" customFormat="1" ht="15.75" customHeight="1" x14ac:dyDescent="0.25">
      <c r="A27" s="323">
        <v>126</v>
      </c>
      <c r="B27" s="323">
        <v>25</v>
      </c>
      <c r="C27" s="293">
        <v>29</v>
      </c>
      <c r="D27" s="223" t="s">
        <v>392</v>
      </c>
      <c r="E27" s="6" t="s">
        <v>252</v>
      </c>
      <c r="F27" s="27" t="s">
        <v>66</v>
      </c>
      <c r="G27" s="39" t="s">
        <v>17</v>
      </c>
      <c r="H27" s="39" t="s">
        <v>12</v>
      </c>
      <c r="I27" s="40"/>
      <c r="J27" s="5" t="s">
        <v>13</v>
      </c>
      <c r="K27" s="6"/>
    </row>
    <row r="28" spans="1:11" s="11" customFormat="1" ht="15.75" customHeight="1" x14ac:dyDescent="0.25">
      <c r="A28" s="322">
        <v>125</v>
      </c>
      <c r="B28" s="322">
        <v>26</v>
      </c>
      <c r="C28" s="293">
        <v>32</v>
      </c>
      <c r="D28" s="378" t="s">
        <v>411</v>
      </c>
      <c r="E28" s="41" t="s">
        <v>410</v>
      </c>
      <c r="F28" s="39" t="s">
        <v>53</v>
      </c>
      <c r="G28" s="27" t="s">
        <v>17</v>
      </c>
      <c r="H28" s="62" t="s">
        <v>12</v>
      </c>
      <c r="I28" s="41"/>
      <c r="J28" s="6" t="s">
        <v>13</v>
      </c>
    </row>
    <row r="29" spans="1:11" s="11" customFormat="1" ht="15.75" customHeight="1" x14ac:dyDescent="0.25">
      <c r="A29" s="323">
        <v>124</v>
      </c>
      <c r="B29" s="323">
        <v>27</v>
      </c>
      <c r="C29" s="293">
        <v>29</v>
      </c>
      <c r="D29" s="223" t="s">
        <v>393</v>
      </c>
      <c r="E29" s="5" t="s">
        <v>143</v>
      </c>
      <c r="F29" s="27" t="s">
        <v>66</v>
      </c>
      <c r="G29" s="27" t="s">
        <v>17</v>
      </c>
      <c r="H29" s="27" t="s">
        <v>12</v>
      </c>
      <c r="I29" s="28"/>
      <c r="J29" s="5" t="s">
        <v>13</v>
      </c>
      <c r="K29" s="6"/>
    </row>
    <row r="30" spans="1:11" s="11" customFormat="1" ht="15.75" customHeight="1" x14ac:dyDescent="0.25">
      <c r="A30" s="322">
        <v>123</v>
      </c>
      <c r="B30" s="322">
        <v>28</v>
      </c>
      <c r="C30" s="293">
        <v>30</v>
      </c>
      <c r="D30" s="223" t="s">
        <v>420</v>
      </c>
      <c r="E30" s="5" t="s">
        <v>245</v>
      </c>
      <c r="F30" s="39" t="s">
        <v>53</v>
      </c>
      <c r="G30" s="39" t="s">
        <v>26</v>
      </c>
      <c r="H30" s="39" t="s">
        <v>12</v>
      </c>
      <c r="I30" s="28"/>
      <c r="J30" s="5" t="s">
        <v>13</v>
      </c>
    </row>
    <row r="31" spans="1:11" s="11" customFormat="1" ht="14.25" customHeight="1" x14ac:dyDescent="0.25">
      <c r="A31" s="323">
        <v>122</v>
      </c>
      <c r="B31" s="323">
        <v>29</v>
      </c>
      <c r="C31" s="296">
        <v>27</v>
      </c>
      <c r="D31" s="224" t="s">
        <v>409</v>
      </c>
      <c r="E31" s="55" t="s">
        <v>127</v>
      </c>
      <c r="F31" s="56" t="s">
        <v>30</v>
      </c>
      <c r="G31" s="56" t="s">
        <v>14</v>
      </c>
      <c r="H31" s="56" t="s">
        <v>87</v>
      </c>
      <c r="I31" s="57" t="str">
        <f>F31</f>
        <v>MASTER B</v>
      </c>
      <c r="J31" s="55" t="s">
        <v>13</v>
      </c>
      <c r="K31" s="6"/>
    </row>
    <row r="32" spans="1:11" x14ac:dyDescent="0.25">
      <c r="A32" s="322">
        <v>121</v>
      </c>
      <c r="B32" s="322">
        <v>30</v>
      </c>
      <c r="C32" s="293">
        <v>32</v>
      </c>
      <c r="D32" s="223" t="s">
        <v>407</v>
      </c>
      <c r="E32" s="5" t="s">
        <v>107</v>
      </c>
      <c r="F32" s="27" t="s">
        <v>66</v>
      </c>
      <c r="G32" s="27" t="s">
        <v>17</v>
      </c>
      <c r="H32" s="27" t="s">
        <v>12</v>
      </c>
      <c r="I32" s="28"/>
      <c r="J32" s="5" t="s">
        <v>13</v>
      </c>
    </row>
    <row r="33" spans="1:11" s="11" customFormat="1" ht="14.25" customHeight="1" x14ac:dyDescent="0.25">
      <c r="A33" s="323">
        <v>120</v>
      </c>
      <c r="B33" s="323">
        <v>31</v>
      </c>
      <c r="C33" s="293">
        <v>26</v>
      </c>
      <c r="D33" s="223" t="s">
        <v>440</v>
      </c>
      <c r="E33" s="5" t="s">
        <v>112</v>
      </c>
      <c r="F33" s="27" t="s">
        <v>101</v>
      </c>
      <c r="G33" s="27" t="s">
        <v>19</v>
      </c>
      <c r="H33" s="27" t="s">
        <v>12</v>
      </c>
      <c r="I33" s="28"/>
      <c r="J33" s="5" t="s">
        <v>13</v>
      </c>
      <c r="K33" s="36"/>
    </row>
    <row r="34" spans="1:11" s="11" customFormat="1" ht="14.25" customHeight="1" x14ac:dyDescent="0.25">
      <c r="A34" s="322">
        <v>119</v>
      </c>
      <c r="B34" s="322">
        <v>32</v>
      </c>
      <c r="C34" s="293">
        <v>34</v>
      </c>
      <c r="D34" s="223" t="s">
        <v>423</v>
      </c>
      <c r="E34" s="5" t="s">
        <v>146</v>
      </c>
      <c r="F34" s="27" t="s">
        <v>66</v>
      </c>
      <c r="G34" s="27" t="s">
        <v>17</v>
      </c>
      <c r="H34" s="27" t="s">
        <v>12</v>
      </c>
      <c r="I34" s="28"/>
      <c r="J34" s="5" t="s">
        <v>13</v>
      </c>
    </row>
    <row r="35" spans="1:11" x14ac:dyDescent="0.25">
      <c r="A35" s="323">
        <v>118</v>
      </c>
      <c r="B35" s="323">
        <v>33</v>
      </c>
      <c r="C35" s="293">
        <v>30</v>
      </c>
      <c r="D35" s="223" t="s">
        <v>417</v>
      </c>
      <c r="E35" s="5" t="s">
        <v>229</v>
      </c>
      <c r="F35" s="39" t="s">
        <v>53</v>
      </c>
      <c r="G35" s="27" t="s">
        <v>26</v>
      </c>
      <c r="H35" s="27" t="s">
        <v>12</v>
      </c>
      <c r="I35" s="28"/>
      <c r="J35" s="5" t="s">
        <v>13</v>
      </c>
      <c r="K35" s="11"/>
    </row>
    <row r="36" spans="1:11" s="92" customFormat="1" x14ac:dyDescent="0.25">
      <c r="A36" s="322">
        <v>117</v>
      </c>
      <c r="B36" s="322">
        <v>34</v>
      </c>
      <c r="C36" s="295">
        <v>40</v>
      </c>
      <c r="D36" s="222" t="s">
        <v>416</v>
      </c>
      <c r="E36" s="49" t="s">
        <v>140</v>
      </c>
      <c r="F36" s="50" t="s">
        <v>53</v>
      </c>
      <c r="G36" s="50" t="s">
        <v>26</v>
      </c>
      <c r="H36" s="50" t="s">
        <v>87</v>
      </c>
      <c r="I36" s="51"/>
      <c r="J36" s="49" t="s">
        <v>13</v>
      </c>
      <c r="K36" s="6"/>
    </row>
    <row r="37" spans="1:11" s="92" customFormat="1" ht="15.75" customHeight="1" x14ac:dyDescent="0.25">
      <c r="A37" s="323">
        <v>116</v>
      </c>
      <c r="B37" s="323">
        <v>35</v>
      </c>
      <c r="C37" s="297">
        <v>30</v>
      </c>
      <c r="D37" s="225" t="s">
        <v>395</v>
      </c>
      <c r="E37" s="31" t="s">
        <v>141</v>
      </c>
      <c r="F37" s="32" t="s">
        <v>138</v>
      </c>
      <c r="G37" s="32" t="s">
        <v>17</v>
      </c>
      <c r="H37" s="32" t="s">
        <v>12</v>
      </c>
      <c r="I37" s="12" t="str">
        <f>F37</f>
        <v>INFANTIL</v>
      </c>
      <c r="J37" s="6" t="s">
        <v>13</v>
      </c>
      <c r="K37" s="11"/>
    </row>
    <row r="38" spans="1:11" s="139" customFormat="1" ht="15.75" customHeight="1" x14ac:dyDescent="0.25">
      <c r="A38" s="323">
        <v>115</v>
      </c>
      <c r="B38" s="323">
        <v>36</v>
      </c>
      <c r="C38" s="390">
        <v>29</v>
      </c>
      <c r="D38" s="391" t="s">
        <v>419</v>
      </c>
      <c r="E38" s="208" t="s">
        <v>363</v>
      </c>
      <c r="F38" s="209" t="s">
        <v>53</v>
      </c>
      <c r="G38" s="209" t="s">
        <v>17</v>
      </c>
      <c r="H38" s="209" t="s">
        <v>87</v>
      </c>
      <c r="I38" s="207"/>
      <c r="J38" s="5" t="s">
        <v>13</v>
      </c>
      <c r="K38" s="6"/>
    </row>
    <row r="39" spans="1:11" s="11" customFormat="1" x14ac:dyDescent="0.25">
      <c r="A39" s="323">
        <v>114</v>
      </c>
      <c r="B39" s="323">
        <v>37</v>
      </c>
      <c r="C39" s="293">
        <v>40</v>
      </c>
      <c r="D39" s="223" t="s">
        <v>398</v>
      </c>
      <c r="E39" s="6" t="s">
        <v>152</v>
      </c>
      <c r="F39" s="39" t="s">
        <v>138</v>
      </c>
      <c r="G39" s="39" t="s">
        <v>17</v>
      </c>
      <c r="H39" s="39" t="s">
        <v>12</v>
      </c>
      <c r="I39" s="40"/>
      <c r="J39" s="5" t="s">
        <v>13</v>
      </c>
      <c r="K39" s="134"/>
    </row>
    <row r="40" spans="1:11" s="11" customFormat="1" x14ac:dyDescent="0.25">
      <c r="A40" s="322">
        <v>113</v>
      </c>
      <c r="B40" s="322">
        <v>38</v>
      </c>
      <c r="C40" s="293">
        <v>34</v>
      </c>
      <c r="D40" s="378" t="s">
        <v>397</v>
      </c>
      <c r="E40" s="41" t="s">
        <v>396</v>
      </c>
      <c r="F40" s="39" t="s">
        <v>28</v>
      </c>
      <c r="G40" s="27" t="s">
        <v>17</v>
      </c>
      <c r="H40" s="227" t="s">
        <v>12</v>
      </c>
      <c r="I40" s="42"/>
      <c r="J40" s="36" t="s">
        <v>13</v>
      </c>
      <c r="K40" s="6"/>
    </row>
    <row r="41" spans="1:11" x14ac:dyDescent="0.25">
      <c r="A41" s="323">
        <v>112</v>
      </c>
      <c r="B41" s="323">
        <v>39</v>
      </c>
      <c r="C41" s="293">
        <v>30</v>
      </c>
      <c r="D41" s="223" t="s">
        <v>418</v>
      </c>
      <c r="E41" s="55" t="s">
        <v>256</v>
      </c>
      <c r="F41" s="56" t="s">
        <v>53</v>
      </c>
      <c r="G41" s="56" t="s">
        <v>26</v>
      </c>
      <c r="H41" s="56" t="s">
        <v>87</v>
      </c>
      <c r="I41" s="57"/>
      <c r="J41" s="5" t="s">
        <v>13</v>
      </c>
      <c r="K41" s="11"/>
    </row>
    <row r="42" spans="1:11" x14ac:dyDescent="0.25">
      <c r="A42" s="322">
        <v>111</v>
      </c>
      <c r="B42" s="322">
        <v>40</v>
      </c>
      <c r="C42" s="296">
        <v>30</v>
      </c>
      <c r="D42" s="224" t="s">
        <v>436</v>
      </c>
      <c r="E42" s="55" t="s">
        <v>132</v>
      </c>
      <c r="F42" s="56" t="s">
        <v>30</v>
      </c>
      <c r="G42" s="56" t="s">
        <v>19</v>
      </c>
      <c r="H42" s="56" t="s">
        <v>87</v>
      </c>
      <c r="I42" s="57"/>
      <c r="J42" s="55" t="s">
        <v>13</v>
      </c>
      <c r="K42" s="93"/>
    </row>
    <row r="43" spans="1:11" s="134" customFormat="1" x14ac:dyDescent="0.25">
      <c r="A43" s="322">
        <v>110</v>
      </c>
      <c r="B43" s="322">
        <v>41</v>
      </c>
      <c r="C43" s="233">
        <v>33</v>
      </c>
      <c r="D43" s="219" t="s">
        <v>394</v>
      </c>
      <c r="E43" s="31" t="s">
        <v>116</v>
      </c>
      <c r="F43" s="32" t="s">
        <v>117</v>
      </c>
      <c r="G43" s="32" t="s">
        <v>17</v>
      </c>
      <c r="H43" s="32" t="s">
        <v>12</v>
      </c>
      <c r="I43" s="33" t="str">
        <f>F43</f>
        <v>PR1</v>
      </c>
      <c r="J43" s="31" t="s">
        <v>13</v>
      </c>
      <c r="K43" s="139"/>
    </row>
    <row r="44" spans="1:11" s="5" customFormat="1" x14ac:dyDescent="0.25">
      <c r="A44" s="323">
        <v>109</v>
      </c>
      <c r="B44" s="323">
        <v>42</v>
      </c>
      <c r="C44" s="293">
        <v>27</v>
      </c>
      <c r="D44" s="378" t="s">
        <v>402</v>
      </c>
      <c r="E44" s="392" t="s">
        <v>400</v>
      </c>
      <c r="F44" s="209" t="s">
        <v>401</v>
      </c>
      <c r="G44" s="209" t="s">
        <v>17</v>
      </c>
      <c r="H44" s="393" t="s">
        <v>87</v>
      </c>
      <c r="I44" s="392"/>
      <c r="J44" s="6" t="s">
        <v>13</v>
      </c>
      <c r="K44" s="6"/>
    </row>
    <row r="45" spans="1:11" x14ac:dyDescent="0.25">
      <c r="A45" s="323">
        <v>108</v>
      </c>
      <c r="B45" s="323">
        <v>43</v>
      </c>
      <c r="C45" s="293">
        <v>29</v>
      </c>
      <c r="D45" s="223" t="s">
        <v>399</v>
      </c>
      <c r="E45" s="5" t="s">
        <v>149</v>
      </c>
      <c r="F45" s="27" t="s">
        <v>117</v>
      </c>
      <c r="G45" s="27" t="s">
        <v>17</v>
      </c>
      <c r="H45" s="27" t="s">
        <v>12</v>
      </c>
      <c r="I45" s="28"/>
      <c r="J45" s="5" t="s">
        <v>13</v>
      </c>
      <c r="K45" s="92"/>
    </row>
    <row r="46" spans="1:11" x14ac:dyDescent="0.25">
      <c r="A46" s="323">
        <v>107</v>
      </c>
      <c r="B46" s="323">
        <v>44</v>
      </c>
      <c r="C46" s="293">
        <v>34</v>
      </c>
      <c r="D46" s="223" t="s">
        <v>424</v>
      </c>
      <c r="E46" s="55" t="s">
        <v>224</v>
      </c>
      <c r="F46" s="56" t="s">
        <v>53</v>
      </c>
      <c r="G46" s="56" t="s">
        <v>26</v>
      </c>
      <c r="H46" s="56" t="s">
        <v>87</v>
      </c>
      <c r="I46" s="57"/>
      <c r="J46" s="5" t="s">
        <v>13</v>
      </c>
      <c r="K46" s="197"/>
    </row>
    <row r="47" spans="1:11" x14ac:dyDescent="0.25">
      <c r="A47" s="322"/>
      <c r="B47" s="322"/>
      <c r="C47" s="233"/>
      <c r="D47" s="219"/>
      <c r="E47" s="5" t="s">
        <v>185</v>
      </c>
      <c r="F47" s="27" t="s">
        <v>39</v>
      </c>
      <c r="G47" s="27" t="s">
        <v>19</v>
      </c>
      <c r="H47" s="27" t="s">
        <v>12</v>
      </c>
      <c r="I47" s="40" t="str">
        <f>F47</f>
        <v>MASTER D</v>
      </c>
      <c r="J47" s="5" t="s">
        <v>13</v>
      </c>
      <c r="K47" s="209"/>
    </row>
    <row r="48" spans="1:11" s="11" customFormat="1" x14ac:dyDescent="0.25">
      <c r="A48" s="323"/>
      <c r="B48" s="323"/>
      <c r="C48" s="293"/>
      <c r="D48" s="223"/>
      <c r="E48" s="5" t="s">
        <v>52</v>
      </c>
      <c r="F48" s="27" t="s">
        <v>53</v>
      </c>
      <c r="G48" s="27" t="s">
        <v>26</v>
      </c>
      <c r="H48" s="27" t="s">
        <v>12</v>
      </c>
      <c r="I48" s="40"/>
      <c r="J48" s="5" t="s">
        <v>13</v>
      </c>
      <c r="K48" s="197"/>
    </row>
    <row r="49" spans="1:11" s="11" customFormat="1" ht="15.75" customHeight="1" x14ac:dyDescent="0.25">
      <c r="A49" s="323"/>
      <c r="B49" s="323"/>
      <c r="C49" s="293"/>
      <c r="D49" s="223"/>
      <c r="E49" s="6" t="s">
        <v>71</v>
      </c>
      <c r="F49" s="39" t="s">
        <v>53</v>
      </c>
      <c r="G49" s="39" t="s">
        <v>26</v>
      </c>
      <c r="H49" s="39" t="s">
        <v>12</v>
      </c>
      <c r="I49" s="40"/>
      <c r="J49" s="5" t="s">
        <v>13</v>
      </c>
      <c r="K49" s="32"/>
    </row>
    <row r="50" spans="1:11" s="11" customFormat="1" ht="15.75" customHeight="1" x14ac:dyDescent="0.25">
      <c r="A50" s="322"/>
      <c r="B50" s="322"/>
      <c r="C50" s="233"/>
      <c r="D50" s="219"/>
      <c r="E50" s="5" t="s">
        <v>77</v>
      </c>
      <c r="F50" s="39" t="s">
        <v>53</v>
      </c>
      <c r="G50" s="27" t="s">
        <v>26</v>
      </c>
      <c r="H50" s="27" t="s">
        <v>12</v>
      </c>
      <c r="I50" s="28" t="str">
        <f>F50</f>
        <v>UNIVERSITÁRIO</v>
      </c>
      <c r="J50" s="5" t="s">
        <v>13</v>
      </c>
      <c r="K50" s="139"/>
    </row>
    <row r="51" spans="1:11" s="11" customFormat="1" ht="15.75" customHeight="1" x14ac:dyDescent="0.25">
      <c r="A51" s="323"/>
      <c r="B51" s="323"/>
      <c r="C51" s="293"/>
      <c r="D51" s="223"/>
      <c r="E51" s="5" t="s">
        <v>228</v>
      </c>
      <c r="F51" s="39" t="s">
        <v>53</v>
      </c>
      <c r="G51" s="27" t="s">
        <v>26</v>
      </c>
      <c r="H51" s="27" t="s">
        <v>12</v>
      </c>
      <c r="I51" s="28"/>
      <c r="J51" s="5" t="s">
        <v>13</v>
      </c>
      <c r="K51" s="197"/>
    </row>
    <row r="52" spans="1:11" s="11" customFormat="1" ht="15.75" customHeight="1" x14ac:dyDescent="0.25">
      <c r="A52" s="322"/>
      <c r="B52" s="322"/>
      <c r="C52" s="216"/>
      <c r="D52" s="217"/>
      <c r="E52" s="61" t="s">
        <v>355</v>
      </c>
      <c r="F52" s="39" t="s">
        <v>53</v>
      </c>
      <c r="G52" s="27" t="s">
        <v>17</v>
      </c>
      <c r="H52" s="62" t="s">
        <v>12</v>
      </c>
      <c r="I52" s="61"/>
      <c r="J52" s="6" t="s">
        <v>13</v>
      </c>
      <c r="K52" s="50"/>
    </row>
    <row r="53" spans="1:11" s="11" customFormat="1" ht="15.75" customHeight="1" x14ac:dyDescent="0.25">
      <c r="A53" s="322"/>
      <c r="B53" s="322"/>
      <c r="C53" s="216"/>
      <c r="D53" s="218"/>
      <c r="E53" s="6" t="s">
        <v>367</v>
      </c>
      <c r="F53" s="39" t="s">
        <v>101</v>
      </c>
      <c r="G53" s="27" t="s">
        <v>19</v>
      </c>
      <c r="H53" s="39" t="s">
        <v>12</v>
      </c>
      <c r="I53" s="40"/>
      <c r="J53" s="5" t="s">
        <v>13</v>
      </c>
      <c r="K53" s="32"/>
    </row>
    <row r="54" spans="1:11" s="11" customFormat="1" ht="15.75" customHeight="1" x14ac:dyDescent="0.25">
      <c r="A54" s="323"/>
      <c r="B54" s="323"/>
      <c r="C54" s="293"/>
      <c r="D54" s="223"/>
      <c r="E54" s="5" t="s">
        <v>192</v>
      </c>
      <c r="F54" s="27" t="s">
        <v>73</v>
      </c>
      <c r="G54" s="27" t="s">
        <v>19</v>
      </c>
      <c r="H54" s="27" t="s">
        <v>12</v>
      </c>
      <c r="I54" s="28"/>
      <c r="J54" s="5" t="s">
        <v>13</v>
      </c>
    </row>
    <row r="55" spans="1:11" s="11" customFormat="1" ht="15.75" customHeight="1" x14ac:dyDescent="0.25">
      <c r="A55" s="323"/>
      <c r="B55" s="323"/>
      <c r="C55" s="293"/>
      <c r="D55" s="223"/>
      <c r="E55" s="5" t="s">
        <v>105</v>
      </c>
      <c r="F55" s="27" t="s">
        <v>73</v>
      </c>
      <c r="G55" s="27" t="s">
        <v>19</v>
      </c>
      <c r="H55" s="27" t="s">
        <v>12</v>
      </c>
      <c r="I55" s="28"/>
      <c r="J55" s="5" t="s">
        <v>13</v>
      </c>
    </row>
    <row r="56" spans="1:11" s="11" customFormat="1" x14ac:dyDescent="0.25">
      <c r="A56" s="323"/>
      <c r="B56" s="323"/>
      <c r="C56" s="293"/>
      <c r="D56" s="223"/>
      <c r="E56" s="5" t="s">
        <v>110</v>
      </c>
      <c r="F56" s="27" t="s">
        <v>73</v>
      </c>
      <c r="G56" s="27" t="s">
        <v>19</v>
      </c>
      <c r="H56" s="27" t="s">
        <v>12</v>
      </c>
      <c r="I56" s="28"/>
      <c r="J56" s="5" t="s">
        <v>13</v>
      </c>
    </row>
    <row r="57" spans="1:11" s="11" customFormat="1" x14ac:dyDescent="0.25">
      <c r="A57" s="323"/>
      <c r="B57" s="323"/>
      <c r="C57" s="296"/>
      <c r="D57" s="224"/>
      <c r="E57" s="55" t="s">
        <v>147</v>
      </c>
      <c r="F57" s="56" t="s">
        <v>11</v>
      </c>
      <c r="G57" s="55" t="s">
        <v>43</v>
      </c>
      <c r="H57" s="56" t="s">
        <v>87</v>
      </c>
      <c r="I57" s="57"/>
      <c r="J57" s="55" t="s">
        <v>180</v>
      </c>
      <c r="K57" s="92"/>
    </row>
    <row r="58" spans="1:11" s="11" customFormat="1" x14ac:dyDescent="0.25">
      <c r="A58" s="322"/>
      <c r="B58" s="322"/>
      <c r="C58" s="250"/>
      <c r="D58" s="220"/>
      <c r="E58" s="212" t="s">
        <v>383</v>
      </c>
      <c r="F58" s="209" t="s">
        <v>73</v>
      </c>
      <c r="G58" s="27" t="s">
        <v>19</v>
      </c>
      <c r="H58" s="389" t="s">
        <v>87</v>
      </c>
      <c r="I58" s="211"/>
      <c r="J58" s="5" t="s">
        <v>13</v>
      </c>
      <c r="K58" s="6"/>
    </row>
    <row r="59" spans="1:11" x14ac:dyDescent="0.25">
      <c r="A59" s="322"/>
      <c r="B59" s="322"/>
      <c r="C59" s="233"/>
      <c r="D59" s="219"/>
      <c r="E59" s="5" t="s">
        <v>25</v>
      </c>
      <c r="F59" s="27" t="s">
        <v>11</v>
      </c>
      <c r="G59" s="27" t="s">
        <v>24</v>
      </c>
      <c r="H59" s="27" t="s">
        <v>12</v>
      </c>
      <c r="I59" s="28" t="str">
        <f>F59</f>
        <v>SENIOR</v>
      </c>
      <c r="J59" s="5" t="s">
        <v>13</v>
      </c>
    </row>
    <row r="60" spans="1:11" s="11" customFormat="1" ht="15.75" customHeight="1" x14ac:dyDescent="0.25">
      <c r="A60" s="322"/>
      <c r="B60" s="322"/>
      <c r="C60" s="294"/>
      <c r="D60" s="221"/>
      <c r="E60" s="134" t="s">
        <v>276</v>
      </c>
      <c r="F60" s="135" t="s">
        <v>39</v>
      </c>
      <c r="G60" s="27" t="s">
        <v>274</v>
      </c>
      <c r="H60" s="135" t="s">
        <v>87</v>
      </c>
      <c r="I60" s="136"/>
      <c r="J60" s="5" t="s">
        <v>13</v>
      </c>
      <c r="K60" s="6"/>
    </row>
    <row r="61" spans="1:11" s="11" customFormat="1" ht="15.75" customHeight="1" x14ac:dyDescent="0.25">
      <c r="A61" s="322"/>
      <c r="B61" s="322"/>
      <c r="C61" s="216"/>
      <c r="D61" s="218"/>
      <c r="E61" s="6" t="s">
        <v>346</v>
      </c>
      <c r="F61" s="39" t="s">
        <v>53</v>
      </c>
      <c r="G61" s="27" t="s">
        <v>274</v>
      </c>
      <c r="H61" s="39" t="s">
        <v>12</v>
      </c>
      <c r="I61" s="40"/>
      <c r="J61" s="5" t="s">
        <v>13</v>
      </c>
    </row>
    <row r="62" spans="1:11" s="11" customFormat="1" ht="15.75" customHeight="1" x14ac:dyDescent="0.25">
      <c r="A62" s="322"/>
      <c r="B62" s="322"/>
      <c r="C62" s="295"/>
      <c r="D62" s="222"/>
      <c r="E62" s="55" t="s">
        <v>306</v>
      </c>
      <c r="F62" s="39" t="s">
        <v>53</v>
      </c>
      <c r="G62" s="27" t="s">
        <v>274</v>
      </c>
      <c r="H62" s="56" t="s">
        <v>87</v>
      </c>
      <c r="I62" s="57"/>
      <c r="J62" s="5" t="s">
        <v>13</v>
      </c>
    </row>
    <row r="63" spans="1:11" s="11" customFormat="1" ht="15.75" customHeight="1" x14ac:dyDescent="0.25">
      <c r="A63" s="322"/>
      <c r="B63" s="322"/>
      <c r="C63" s="233"/>
      <c r="D63" s="219"/>
      <c r="E63" s="5" t="s">
        <v>273</v>
      </c>
      <c r="F63" s="27" t="s">
        <v>39</v>
      </c>
      <c r="G63" s="27" t="s">
        <v>274</v>
      </c>
      <c r="H63" s="27" t="s">
        <v>12</v>
      </c>
      <c r="I63" s="28"/>
      <c r="J63" s="5" t="s">
        <v>275</v>
      </c>
      <c r="K63" s="39"/>
    </row>
    <row r="64" spans="1:11" s="11" customFormat="1" ht="15.75" customHeight="1" x14ac:dyDescent="0.25">
      <c r="A64" s="323"/>
      <c r="B64" s="323"/>
      <c r="C64" s="293"/>
      <c r="D64" s="223"/>
      <c r="E64" s="5" t="s">
        <v>41</v>
      </c>
      <c r="F64" s="27" t="s">
        <v>42</v>
      </c>
      <c r="G64" s="27" t="s">
        <v>37</v>
      </c>
      <c r="H64" s="27" t="s">
        <v>12</v>
      </c>
      <c r="I64" s="40" t="str">
        <f>F64</f>
        <v>MASTER A</v>
      </c>
      <c r="J64" s="5" t="s">
        <v>13</v>
      </c>
    </row>
    <row r="65" spans="1:11" s="11" customFormat="1" x14ac:dyDescent="0.25">
      <c r="A65" s="322"/>
      <c r="B65" s="322"/>
      <c r="C65" s="233"/>
      <c r="D65" s="219"/>
      <c r="E65" s="41" t="s">
        <v>178</v>
      </c>
      <c r="F65" s="27" t="s">
        <v>36</v>
      </c>
      <c r="G65" s="27" t="s">
        <v>24</v>
      </c>
      <c r="H65" s="27" t="s">
        <v>12</v>
      </c>
      <c r="I65" s="40" t="str">
        <f>F65</f>
        <v>SUB 23</v>
      </c>
      <c r="J65" s="5" t="s">
        <v>13</v>
      </c>
    </row>
    <row r="66" spans="1:11" s="11" customFormat="1" x14ac:dyDescent="0.25">
      <c r="A66" s="323"/>
      <c r="B66" s="323"/>
      <c r="C66" s="293"/>
      <c r="D66" s="223"/>
      <c r="E66" s="5" t="s">
        <v>48</v>
      </c>
      <c r="F66" s="27" t="s">
        <v>36</v>
      </c>
      <c r="G66" s="27" t="s">
        <v>24</v>
      </c>
      <c r="H66" s="27" t="s">
        <v>12</v>
      </c>
      <c r="I66" s="28"/>
      <c r="J66" s="5" t="s">
        <v>13</v>
      </c>
    </row>
    <row r="67" spans="1:11" s="11" customFormat="1" ht="15.75" customHeight="1" x14ac:dyDescent="0.25">
      <c r="A67" s="322"/>
      <c r="B67" s="322"/>
      <c r="C67" s="233"/>
      <c r="D67" s="219"/>
      <c r="E67" s="6" t="s">
        <v>32</v>
      </c>
      <c r="F67" s="39" t="s">
        <v>16</v>
      </c>
      <c r="G67" s="39" t="s">
        <v>17</v>
      </c>
      <c r="H67" s="39" t="s">
        <v>12</v>
      </c>
      <c r="I67" s="40" t="str">
        <f>E67</f>
        <v>ALEXANDRE COUTO MORAES</v>
      </c>
      <c r="J67" s="5" t="s">
        <v>33</v>
      </c>
      <c r="K67" s="39"/>
    </row>
    <row r="68" spans="1:11" s="11" customFormat="1" ht="15.75" customHeight="1" x14ac:dyDescent="0.25">
      <c r="A68" s="323"/>
      <c r="B68" s="323"/>
      <c r="C68" s="293"/>
      <c r="D68" s="223"/>
      <c r="E68" s="5" t="s">
        <v>46</v>
      </c>
      <c r="F68" s="27" t="s">
        <v>16</v>
      </c>
      <c r="G68" s="27" t="s">
        <v>17</v>
      </c>
      <c r="H68" s="27" t="s">
        <v>12</v>
      </c>
      <c r="I68" s="28"/>
      <c r="J68" s="5" t="s">
        <v>13</v>
      </c>
      <c r="K68" s="39"/>
    </row>
    <row r="69" spans="1:11" s="11" customFormat="1" ht="15.75" customHeight="1" x14ac:dyDescent="0.25">
      <c r="A69" s="323"/>
      <c r="B69" s="323"/>
      <c r="C69" s="293"/>
      <c r="D69" s="223"/>
      <c r="E69" s="5" t="s">
        <v>181</v>
      </c>
      <c r="F69" s="27" t="s">
        <v>16</v>
      </c>
      <c r="G69" s="27" t="s">
        <v>17</v>
      </c>
      <c r="H69" s="27" t="s">
        <v>12</v>
      </c>
      <c r="I69" s="28"/>
      <c r="J69" s="5" t="s">
        <v>13</v>
      </c>
      <c r="K69" s="39"/>
    </row>
    <row r="70" spans="1:11" x14ac:dyDescent="0.25">
      <c r="A70" s="323"/>
      <c r="B70" s="323"/>
      <c r="C70" s="293"/>
      <c r="D70" s="223"/>
      <c r="E70" s="5" t="s">
        <v>50</v>
      </c>
      <c r="F70" s="27" t="s">
        <v>16</v>
      </c>
      <c r="G70" s="27" t="s">
        <v>17</v>
      </c>
      <c r="H70" s="27" t="s">
        <v>12</v>
      </c>
      <c r="I70" s="28"/>
      <c r="J70" s="5" t="s">
        <v>13</v>
      </c>
      <c r="K70" s="39"/>
    </row>
    <row r="71" spans="1:11" s="11" customFormat="1" ht="15.75" customHeight="1" x14ac:dyDescent="0.25">
      <c r="A71" s="323"/>
      <c r="B71" s="323"/>
      <c r="C71" s="293"/>
      <c r="D71" s="223"/>
      <c r="E71" s="5" t="s">
        <v>56</v>
      </c>
      <c r="F71" s="27" t="s">
        <v>28</v>
      </c>
      <c r="G71" s="27" t="s">
        <v>24</v>
      </c>
      <c r="H71" s="27" t="s">
        <v>12</v>
      </c>
      <c r="I71" s="28"/>
      <c r="J71" s="5" t="s">
        <v>13</v>
      </c>
      <c r="K71" s="6"/>
    </row>
    <row r="72" spans="1:11" ht="18.75" customHeight="1" x14ac:dyDescent="0.25">
      <c r="A72" s="323"/>
      <c r="B72" s="323"/>
      <c r="C72" s="293"/>
      <c r="D72" s="223"/>
      <c r="E72" s="5" t="s">
        <v>57</v>
      </c>
      <c r="F72" s="27" t="s">
        <v>16</v>
      </c>
      <c r="G72" s="27" t="s">
        <v>47</v>
      </c>
      <c r="H72" s="27" t="s">
        <v>12</v>
      </c>
      <c r="I72" s="28"/>
      <c r="J72" s="5" t="s">
        <v>13</v>
      </c>
      <c r="K72" s="39"/>
    </row>
    <row r="73" spans="1:11" ht="18.75" customHeight="1" x14ac:dyDescent="0.25">
      <c r="A73" s="323"/>
      <c r="B73" s="323"/>
      <c r="C73" s="293"/>
      <c r="D73" s="223"/>
      <c r="E73" s="5" t="s">
        <v>79</v>
      </c>
      <c r="F73" s="27" t="s">
        <v>42</v>
      </c>
      <c r="G73" s="27" t="s">
        <v>14</v>
      </c>
      <c r="H73" s="27" t="s">
        <v>12</v>
      </c>
      <c r="I73" s="28"/>
      <c r="J73" s="5"/>
      <c r="K73" s="11"/>
    </row>
    <row r="74" spans="1:11" s="92" customFormat="1" ht="15.75" customHeight="1" x14ac:dyDescent="0.25">
      <c r="A74" s="323"/>
      <c r="B74" s="323"/>
      <c r="C74" s="293"/>
      <c r="D74" s="223"/>
      <c r="E74" s="6" t="s">
        <v>74</v>
      </c>
      <c r="F74" s="39" t="s">
        <v>75</v>
      </c>
      <c r="G74" s="39" t="s">
        <v>17</v>
      </c>
      <c r="H74" s="39" t="s">
        <v>12</v>
      </c>
      <c r="I74" s="40"/>
      <c r="J74" s="5" t="s">
        <v>13</v>
      </c>
      <c r="K74" s="39"/>
    </row>
    <row r="75" spans="1:11" s="92" customFormat="1" x14ac:dyDescent="0.25">
      <c r="A75" s="323"/>
      <c r="B75" s="323"/>
      <c r="C75" s="293"/>
      <c r="D75" s="223"/>
      <c r="E75" s="41" t="s">
        <v>67</v>
      </c>
      <c r="F75" s="27" t="s">
        <v>16</v>
      </c>
      <c r="G75" s="27" t="s">
        <v>17</v>
      </c>
      <c r="H75" s="27" t="s">
        <v>12</v>
      </c>
      <c r="I75" s="28"/>
      <c r="J75" s="5" t="s">
        <v>13</v>
      </c>
      <c r="K75" s="39"/>
    </row>
    <row r="76" spans="1:11" ht="18.75" customHeight="1" x14ac:dyDescent="0.25">
      <c r="A76" s="323"/>
      <c r="B76" s="323"/>
      <c r="C76" s="293"/>
      <c r="D76" s="223"/>
      <c r="E76" s="6" t="s">
        <v>70</v>
      </c>
      <c r="F76" s="39" t="s">
        <v>28</v>
      </c>
      <c r="G76" s="39" t="s">
        <v>24</v>
      </c>
      <c r="H76" s="39" t="s">
        <v>12</v>
      </c>
      <c r="I76" s="40"/>
      <c r="J76" s="5" t="s">
        <v>13</v>
      </c>
      <c r="K76" s="11"/>
    </row>
    <row r="77" spans="1:11" s="11" customFormat="1" ht="15" customHeight="1" x14ac:dyDescent="0.25">
      <c r="A77" s="323"/>
      <c r="B77" s="323"/>
      <c r="C77" s="293"/>
      <c r="D77" s="223"/>
      <c r="E77" s="5" t="s">
        <v>55</v>
      </c>
      <c r="F77" s="27" t="s">
        <v>16</v>
      </c>
      <c r="G77" s="27" t="s">
        <v>17</v>
      </c>
      <c r="H77" s="27" t="s">
        <v>12</v>
      </c>
      <c r="I77" s="28"/>
      <c r="J77" s="5" t="s">
        <v>13</v>
      </c>
      <c r="K77" s="39"/>
    </row>
    <row r="78" spans="1:11" s="93" customFormat="1" x14ac:dyDescent="0.25">
      <c r="A78" s="323"/>
      <c r="B78" s="323"/>
      <c r="C78" s="293"/>
      <c r="D78" s="223"/>
      <c r="E78" s="5" t="s">
        <v>68</v>
      </c>
      <c r="F78" s="27" t="s">
        <v>16</v>
      </c>
      <c r="G78" s="27" t="s">
        <v>17</v>
      </c>
      <c r="H78" s="27" t="s">
        <v>12</v>
      </c>
      <c r="I78" s="28"/>
      <c r="J78" s="5" t="s">
        <v>13</v>
      </c>
      <c r="K78" s="39"/>
    </row>
    <row r="79" spans="1:11" s="95" customFormat="1" x14ac:dyDescent="0.25">
      <c r="A79" s="323"/>
      <c r="B79" s="323"/>
      <c r="C79" s="293"/>
      <c r="D79" s="223"/>
      <c r="E79" s="5" t="s">
        <v>20</v>
      </c>
      <c r="F79" s="27" t="s">
        <v>16</v>
      </c>
      <c r="G79" s="27" t="s">
        <v>17</v>
      </c>
      <c r="H79" s="27" t="s">
        <v>12</v>
      </c>
      <c r="I79" s="28"/>
      <c r="J79" s="5" t="s">
        <v>13</v>
      </c>
      <c r="K79" s="39"/>
    </row>
    <row r="80" spans="1:11" s="95" customFormat="1" x14ac:dyDescent="0.25">
      <c r="A80" s="322"/>
      <c r="B80" s="322"/>
      <c r="C80" s="233"/>
      <c r="D80" s="219"/>
      <c r="E80" s="5" t="s">
        <v>320</v>
      </c>
      <c r="F80" s="39" t="s">
        <v>30</v>
      </c>
      <c r="G80" s="27" t="s">
        <v>321</v>
      </c>
      <c r="H80" s="27" t="s">
        <v>12</v>
      </c>
      <c r="I80" s="28"/>
      <c r="J80" s="5" t="s">
        <v>275</v>
      </c>
      <c r="K80" s="11"/>
    </row>
    <row r="81" spans="1:11" s="95" customFormat="1" x14ac:dyDescent="0.25">
      <c r="A81" s="323"/>
      <c r="B81" s="323"/>
      <c r="C81" s="293"/>
      <c r="D81" s="223"/>
      <c r="E81" s="5" t="s">
        <v>94</v>
      </c>
      <c r="F81" s="39" t="s">
        <v>53</v>
      </c>
      <c r="G81" s="27" t="s">
        <v>26</v>
      </c>
      <c r="H81" s="27" t="s">
        <v>12</v>
      </c>
      <c r="I81" s="28"/>
      <c r="J81" s="5" t="s">
        <v>13</v>
      </c>
      <c r="K81" s="6"/>
    </row>
    <row r="82" spans="1:11" s="95" customFormat="1" x14ac:dyDescent="0.25">
      <c r="A82" s="323"/>
      <c r="B82" s="323"/>
      <c r="C82" s="293"/>
      <c r="D82" s="223"/>
      <c r="E82" s="6" t="s">
        <v>190</v>
      </c>
      <c r="F82" s="39" t="s">
        <v>63</v>
      </c>
      <c r="G82" s="39" t="s">
        <v>22</v>
      </c>
      <c r="H82" s="39" t="s">
        <v>12</v>
      </c>
      <c r="I82" s="40"/>
      <c r="J82" s="5" t="s">
        <v>13</v>
      </c>
      <c r="K82" s="11"/>
    </row>
    <row r="83" spans="1:11" s="95" customFormat="1" x14ac:dyDescent="0.25">
      <c r="A83" s="323"/>
      <c r="B83" s="323"/>
      <c r="C83" s="293"/>
      <c r="D83" s="223"/>
      <c r="E83" s="5" t="s">
        <v>91</v>
      </c>
      <c r="F83" s="27" t="s">
        <v>16</v>
      </c>
      <c r="G83" s="27" t="s">
        <v>14</v>
      </c>
      <c r="H83" s="27" t="s">
        <v>12</v>
      </c>
      <c r="I83" s="28"/>
      <c r="J83" s="5" t="s">
        <v>13</v>
      </c>
      <c r="K83" s="6"/>
    </row>
    <row r="84" spans="1:11" s="95" customFormat="1" x14ac:dyDescent="0.25">
      <c r="A84" s="323"/>
      <c r="B84" s="323"/>
      <c r="C84" s="293"/>
      <c r="D84" s="223"/>
      <c r="E84" s="5" t="s">
        <v>23</v>
      </c>
      <c r="F84" s="27" t="s">
        <v>16</v>
      </c>
      <c r="G84" s="27" t="s">
        <v>17</v>
      </c>
      <c r="H84" s="27" t="s">
        <v>12</v>
      </c>
      <c r="I84" s="28"/>
      <c r="J84" s="5" t="s">
        <v>13</v>
      </c>
      <c r="K84" s="6"/>
    </row>
    <row r="85" spans="1:11" ht="18.75" customHeight="1" x14ac:dyDescent="0.25">
      <c r="A85" s="323"/>
      <c r="B85" s="323"/>
      <c r="C85" s="293"/>
      <c r="D85" s="223"/>
      <c r="E85" s="5" t="s">
        <v>188</v>
      </c>
      <c r="F85" s="39" t="s">
        <v>53</v>
      </c>
      <c r="G85" s="27" t="s">
        <v>26</v>
      </c>
      <c r="H85" s="27" t="s">
        <v>12</v>
      </c>
      <c r="I85" s="28"/>
      <c r="J85" s="5" t="s">
        <v>13</v>
      </c>
      <c r="K85" s="92"/>
    </row>
    <row r="86" spans="1:11" s="93" customFormat="1" x14ac:dyDescent="0.25">
      <c r="A86" s="323"/>
      <c r="B86" s="323"/>
      <c r="C86" s="293"/>
      <c r="D86" s="223"/>
      <c r="E86" s="5" t="s">
        <v>83</v>
      </c>
      <c r="F86" s="27" t="s">
        <v>39</v>
      </c>
      <c r="G86" s="27" t="s">
        <v>17</v>
      </c>
      <c r="H86" s="27" t="s">
        <v>12</v>
      </c>
      <c r="I86" s="28"/>
      <c r="J86" s="5" t="s">
        <v>13</v>
      </c>
      <c r="K86" s="385"/>
    </row>
    <row r="87" spans="1:11" s="93" customFormat="1" x14ac:dyDescent="0.25">
      <c r="A87" s="323"/>
      <c r="B87" s="323"/>
      <c r="C87" s="293"/>
      <c r="D87" s="223"/>
      <c r="E87" s="6" t="s">
        <v>176</v>
      </c>
      <c r="F87" s="39" t="s">
        <v>30</v>
      </c>
      <c r="G87" s="39" t="s">
        <v>17</v>
      </c>
      <c r="H87" s="39" t="s">
        <v>12</v>
      </c>
      <c r="I87" s="40"/>
      <c r="J87" s="5" t="s">
        <v>13</v>
      </c>
      <c r="K87" s="6"/>
    </row>
    <row r="88" spans="1:11" s="93" customFormat="1" x14ac:dyDescent="0.25">
      <c r="A88" s="323"/>
      <c r="B88" s="323"/>
      <c r="C88" s="293"/>
      <c r="D88" s="223"/>
      <c r="E88" s="5" t="s">
        <v>54</v>
      </c>
      <c r="F88" s="27" t="s">
        <v>11</v>
      </c>
      <c r="G88" s="27" t="s">
        <v>40</v>
      </c>
      <c r="H88" s="27" t="s">
        <v>12</v>
      </c>
      <c r="I88" s="28"/>
      <c r="J88" s="5" t="s">
        <v>13</v>
      </c>
      <c r="K88" s="11"/>
    </row>
    <row r="89" spans="1:11" s="93" customFormat="1" x14ac:dyDescent="0.25">
      <c r="A89" s="323"/>
      <c r="B89" s="323"/>
      <c r="C89" s="293"/>
      <c r="D89" s="223"/>
      <c r="E89" s="5" t="s">
        <v>202</v>
      </c>
      <c r="F89" s="39" t="s">
        <v>53</v>
      </c>
      <c r="G89" s="27" t="s">
        <v>26</v>
      </c>
      <c r="H89" s="27" t="s">
        <v>12</v>
      </c>
      <c r="I89" s="28"/>
      <c r="J89" s="5" t="s">
        <v>33</v>
      </c>
    </row>
    <row r="90" spans="1:11" s="93" customFormat="1" x14ac:dyDescent="0.25">
      <c r="A90" s="323"/>
      <c r="B90" s="323"/>
      <c r="C90" s="293"/>
      <c r="D90" s="223"/>
      <c r="E90" s="5" t="s">
        <v>58</v>
      </c>
      <c r="F90" s="27" t="s">
        <v>30</v>
      </c>
      <c r="G90" s="27" t="s">
        <v>31</v>
      </c>
      <c r="H90" s="27" t="s">
        <v>12</v>
      </c>
      <c r="I90" s="28"/>
      <c r="J90" s="5" t="s">
        <v>13</v>
      </c>
      <c r="K90" s="95"/>
    </row>
    <row r="91" spans="1:11" s="93" customFormat="1" x14ac:dyDescent="0.25">
      <c r="A91" s="323"/>
      <c r="B91" s="323"/>
      <c r="C91" s="293"/>
      <c r="D91" s="223"/>
      <c r="E91" s="5" t="s">
        <v>115</v>
      </c>
      <c r="F91" s="27" t="s">
        <v>66</v>
      </c>
      <c r="G91" s="27" t="s">
        <v>17</v>
      </c>
      <c r="H91" s="27" t="s">
        <v>12</v>
      </c>
      <c r="I91" s="28"/>
      <c r="J91" s="5" t="s">
        <v>13</v>
      </c>
      <c r="K91" s="95"/>
    </row>
    <row r="92" spans="1:11" s="93" customFormat="1" x14ac:dyDescent="0.25">
      <c r="A92" s="323"/>
      <c r="B92" s="323"/>
      <c r="C92" s="293"/>
      <c r="D92" s="223"/>
      <c r="E92" s="5" t="s">
        <v>186</v>
      </c>
      <c r="F92" s="27" t="s">
        <v>16</v>
      </c>
      <c r="G92" s="39" t="s">
        <v>17</v>
      </c>
      <c r="H92" s="39" t="s">
        <v>12</v>
      </c>
      <c r="I92" s="40"/>
      <c r="J92" s="5" t="s">
        <v>13</v>
      </c>
      <c r="K92" s="95"/>
    </row>
    <row r="93" spans="1:11" s="93" customFormat="1" x14ac:dyDescent="0.25">
      <c r="A93" s="323"/>
      <c r="B93" s="323"/>
      <c r="C93" s="293"/>
      <c r="D93" s="223"/>
      <c r="E93" s="6" t="s">
        <v>69</v>
      </c>
      <c r="F93" s="39" t="s">
        <v>42</v>
      </c>
      <c r="G93" s="39" t="s">
        <v>17</v>
      </c>
      <c r="H93" s="39" t="s">
        <v>12</v>
      </c>
      <c r="I93" s="40"/>
      <c r="J93" s="5" t="s">
        <v>13</v>
      </c>
      <c r="K93" s="95"/>
    </row>
    <row r="94" spans="1:11" x14ac:dyDescent="0.25">
      <c r="A94" s="323"/>
      <c r="B94" s="323"/>
      <c r="C94" s="293"/>
      <c r="D94" s="223"/>
      <c r="E94" s="5" t="s">
        <v>59</v>
      </c>
      <c r="F94" s="27" t="s">
        <v>39</v>
      </c>
      <c r="G94" s="27" t="s">
        <v>17</v>
      </c>
      <c r="H94" s="27" t="s">
        <v>12</v>
      </c>
      <c r="I94" s="40"/>
      <c r="J94" s="5" t="s">
        <v>13</v>
      </c>
      <c r="K94" s="95"/>
    </row>
    <row r="95" spans="1:11" s="93" customFormat="1" ht="18.75" customHeight="1" x14ac:dyDescent="0.25">
      <c r="A95" s="323"/>
      <c r="B95" s="323"/>
      <c r="C95" s="296"/>
      <c r="D95" s="224"/>
      <c r="E95" s="55" t="s">
        <v>271</v>
      </c>
      <c r="F95" s="56" t="s">
        <v>53</v>
      </c>
      <c r="G95" s="56" t="s">
        <v>26</v>
      </c>
      <c r="H95" s="56" t="s">
        <v>87</v>
      </c>
      <c r="I95" s="57" t="str">
        <f>F95</f>
        <v>UNIVERSITÁRIO</v>
      </c>
      <c r="J95" s="55" t="s">
        <v>13</v>
      </c>
      <c r="K95" s="95"/>
    </row>
    <row r="96" spans="1:11" x14ac:dyDescent="0.25">
      <c r="A96" s="323"/>
      <c r="B96" s="323"/>
      <c r="C96" s="293"/>
      <c r="D96" s="223"/>
      <c r="E96" s="5" t="s">
        <v>120</v>
      </c>
      <c r="F96" s="27" t="s">
        <v>66</v>
      </c>
      <c r="G96" s="27" t="s">
        <v>17</v>
      </c>
      <c r="H96" s="27" t="s">
        <v>12</v>
      </c>
      <c r="I96" s="28"/>
      <c r="J96" s="5" t="s">
        <v>13</v>
      </c>
      <c r="K96" s="93"/>
    </row>
    <row r="97" spans="1:11" ht="18.75" customHeight="1" x14ac:dyDescent="0.25">
      <c r="A97" s="323"/>
      <c r="B97" s="323"/>
      <c r="C97" s="293"/>
      <c r="D97" s="223"/>
      <c r="E97" s="5" t="s">
        <v>260</v>
      </c>
      <c r="F97" s="39" t="s">
        <v>53</v>
      </c>
      <c r="G97" s="27" t="s">
        <v>26</v>
      </c>
      <c r="H97" s="27" t="s">
        <v>12</v>
      </c>
      <c r="I97" s="28"/>
      <c r="J97" s="5" t="s">
        <v>13</v>
      </c>
      <c r="K97" s="93"/>
    </row>
    <row r="98" spans="1:11" x14ac:dyDescent="0.25">
      <c r="A98" s="323"/>
      <c r="B98" s="323"/>
      <c r="C98" s="293"/>
      <c r="D98" s="223"/>
      <c r="E98" s="148" t="s">
        <v>262</v>
      </c>
      <c r="F98" s="27" t="s">
        <v>53</v>
      </c>
      <c r="G98" s="27" t="s">
        <v>26</v>
      </c>
      <c r="H98" s="27" t="s">
        <v>12</v>
      </c>
      <c r="I98" s="28"/>
      <c r="J98" s="5" t="s">
        <v>13</v>
      </c>
      <c r="K98" s="93"/>
    </row>
    <row r="99" spans="1:11" s="93" customFormat="1" ht="18.75" customHeight="1" x14ac:dyDescent="0.25">
      <c r="A99" s="323"/>
      <c r="B99" s="323"/>
      <c r="C99" s="293"/>
      <c r="D99" s="223"/>
      <c r="E99" s="5" t="s">
        <v>71</v>
      </c>
      <c r="F99" s="27" t="s">
        <v>53</v>
      </c>
      <c r="G99" s="27" t="s">
        <v>26</v>
      </c>
      <c r="H99" s="27" t="s">
        <v>12</v>
      </c>
      <c r="I99" s="28"/>
      <c r="J99" s="5" t="s">
        <v>13</v>
      </c>
    </row>
    <row r="100" spans="1:11" s="93" customFormat="1" ht="18.75" customHeight="1" x14ac:dyDescent="0.25">
      <c r="A100" s="323"/>
      <c r="B100" s="323"/>
      <c r="C100" s="293"/>
      <c r="D100" s="223"/>
      <c r="E100" s="5" t="s">
        <v>263</v>
      </c>
      <c r="F100" s="39" t="s">
        <v>53</v>
      </c>
      <c r="G100" s="27" t="s">
        <v>17</v>
      </c>
      <c r="H100" s="27" t="s">
        <v>12</v>
      </c>
      <c r="I100" s="28"/>
      <c r="J100" s="5" t="s">
        <v>13</v>
      </c>
    </row>
    <row r="101" spans="1:11" s="93" customFormat="1" ht="18.75" customHeight="1" x14ac:dyDescent="0.25">
      <c r="A101" s="323"/>
      <c r="B101" s="323"/>
      <c r="C101" s="293"/>
      <c r="D101" s="223"/>
      <c r="E101" s="6" t="s">
        <v>232</v>
      </c>
      <c r="F101" s="39" t="s">
        <v>30</v>
      </c>
      <c r="G101" s="27" t="s">
        <v>17</v>
      </c>
      <c r="H101" s="27" t="s">
        <v>12</v>
      </c>
      <c r="I101" s="28"/>
      <c r="J101" s="5" t="s">
        <v>13</v>
      </c>
    </row>
    <row r="102" spans="1:11" s="11" customFormat="1" ht="15.75" customHeight="1" x14ac:dyDescent="0.25">
      <c r="A102" s="323"/>
      <c r="B102" s="323"/>
      <c r="C102" s="293"/>
      <c r="D102" s="223"/>
      <c r="E102" s="5" t="s">
        <v>270</v>
      </c>
      <c r="F102" s="39" t="s">
        <v>53</v>
      </c>
      <c r="G102" s="27" t="s">
        <v>17</v>
      </c>
      <c r="H102" s="27" t="s">
        <v>12</v>
      </c>
      <c r="I102" s="28"/>
      <c r="J102" s="5" t="s">
        <v>13</v>
      </c>
      <c r="K102" s="93"/>
    </row>
    <row r="103" spans="1:11" s="31" customFormat="1" ht="18.75" customHeight="1" x14ac:dyDescent="0.25">
      <c r="A103" s="323"/>
      <c r="B103" s="323"/>
      <c r="C103" s="293"/>
      <c r="D103" s="223"/>
      <c r="E103" s="5" t="s">
        <v>263</v>
      </c>
      <c r="F103" s="39" t="s">
        <v>53</v>
      </c>
      <c r="G103" s="27" t="s">
        <v>17</v>
      </c>
      <c r="H103" s="27" t="s">
        <v>12</v>
      </c>
      <c r="I103" s="28"/>
      <c r="J103" s="5" t="s">
        <v>13</v>
      </c>
      <c r="K103" s="6"/>
    </row>
    <row r="104" spans="1:11" s="31" customFormat="1" ht="18" customHeight="1" x14ac:dyDescent="0.25">
      <c r="A104" s="323"/>
      <c r="B104" s="323"/>
      <c r="C104" s="293"/>
      <c r="D104" s="223"/>
      <c r="E104" s="5" t="s">
        <v>249</v>
      </c>
      <c r="F104" s="39" t="s">
        <v>53</v>
      </c>
      <c r="G104" s="39" t="s">
        <v>26</v>
      </c>
      <c r="H104" s="39" t="s">
        <v>12</v>
      </c>
      <c r="I104" s="28"/>
      <c r="J104" s="5" t="s">
        <v>13</v>
      </c>
      <c r="K104" s="93"/>
    </row>
    <row r="105" spans="1:11" s="93" customFormat="1" ht="18.75" customHeight="1" x14ac:dyDescent="0.25">
      <c r="A105" s="323"/>
      <c r="B105" s="323"/>
      <c r="C105" s="293"/>
      <c r="D105" s="223"/>
      <c r="E105" s="5" t="s">
        <v>126</v>
      </c>
      <c r="F105" s="27" t="s">
        <v>66</v>
      </c>
      <c r="G105" s="27" t="s">
        <v>17</v>
      </c>
      <c r="H105" s="27" t="s">
        <v>12</v>
      </c>
      <c r="I105" s="28"/>
      <c r="J105" s="5" t="s">
        <v>13</v>
      </c>
      <c r="K105" s="6"/>
    </row>
    <row r="106" spans="1:11" s="93" customFormat="1" x14ac:dyDescent="0.25">
      <c r="A106" s="323"/>
      <c r="B106" s="323"/>
      <c r="C106" s="293"/>
      <c r="D106" s="223"/>
      <c r="E106" s="6" t="s">
        <v>242</v>
      </c>
      <c r="F106" s="39" t="s">
        <v>53</v>
      </c>
      <c r="G106" s="39" t="s">
        <v>26</v>
      </c>
      <c r="H106" s="39" t="s">
        <v>12</v>
      </c>
      <c r="I106" s="40"/>
      <c r="J106" s="5" t="s">
        <v>13</v>
      </c>
      <c r="K106" s="6"/>
    </row>
    <row r="107" spans="1:11" s="31" customFormat="1" ht="18" customHeight="1" x14ac:dyDescent="0.25">
      <c r="A107" s="323"/>
      <c r="B107" s="323"/>
      <c r="C107" s="293"/>
      <c r="D107" s="223"/>
      <c r="E107" s="5" t="s">
        <v>263</v>
      </c>
      <c r="F107" s="39" t="s">
        <v>53</v>
      </c>
      <c r="G107" s="27" t="s">
        <v>17</v>
      </c>
      <c r="H107" s="27" t="s">
        <v>12</v>
      </c>
      <c r="I107" s="28"/>
      <c r="J107" s="5" t="s">
        <v>13</v>
      </c>
      <c r="K107" s="6"/>
    </row>
    <row r="108" spans="1:11" s="31" customFormat="1" x14ac:dyDescent="0.25">
      <c r="A108" s="323"/>
      <c r="B108" s="323"/>
      <c r="C108" s="293"/>
      <c r="D108" s="223"/>
      <c r="E108" s="5" t="s">
        <v>128</v>
      </c>
      <c r="F108" s="27" t="s">
        <v>66</v>
      </c>
      <c r="G108" s="27" t="s">
        <v>17</v>
      </c>
      <c r="H108" s="27" t="s">
        <v>12</v>
      </c>
      <c r="I108" s="28"/>
      <c r="J108" s="5" t="s">
        <v>13</v>
      </c>
      <c r="K108" s="93"/>
    </row>
    <row r="109" spans="1:11" s="93" customFormat="1" ht="18.75" customHeight="1" x14ac:dyDescent="0.25">
      <c r="A109" s="323"/>
      <c r="B109" s="323"/>
      <c r="C109" s="293"/>
      <c r="D109" s="223"/>
      <c r="E109" s="5" t="s">
        <v>253</v>
      </c>
      <c r="F109" s="39" t="s">
        <v>53</v>
      </c>
      <c r="G109" s="27" t="s">
        <v>26</v>
      </c>
      <c r="H109" s="27" t="s">
        <v>12</v>
      </c>
      <c r="I109" s="28"/>
      <c r="J109" s="5" t="s">
        <v>13</v>
      </c>
    </row>
    <row r="110" spans="1:11" s="11" customFormat="1" ht="18.75" customHeight="1" x14ac:dyDescent="0.25">
      <c r="A110" s="323"/>
      <c r="B110" s="323"/>
      <c r="C110" s="293"/>
      <c r="D110" s="223"/>
      <c r="E110" s="5" t="s">
        <v>248</v>
      </c>
      <c r="F110" s="39" t="s">
        <v>53</v>
      </c>
      <c r="G110" s="27" t="s">
        <v>26</v>
      </c>
      <c r="H110" s="27" t="s">
        <v>12</v>
      </c>
      <c r="I110" s="28"/>
      <c r="J110" s="5" t="s">
        <v>13</v>
      </c>
      <c r="K110" s="93"/>
    </row>
    <row r="111" spans="1:11" s="31" customFormat="1" x14ac:dyDescent="0.25">
      <c r="A111" s="323"/>
      <c r="B111" s="323"/>
      <c r="C111" s="293"/>
      <c r="D111" s="223"/>
      <c r="E111" s="5" t="s">
        <v>263</v>
      </c>
      <c r="F111" s="39" t="s">
        <v>53</v>
      </c>
      <c r="G111" s="27" t="s">
        <v>17</v>
      </c>
      <c r="H111" s="27" t="s">
        <v>12</v>
      </c>
      <c r="I111" s="28"/>
      <c r="J111" s="5" t="s">
        <v>13</v>
      </c>
      <c r="K111" s="11"/>
    </row>
    <row r="112" spans="1:11" s="94" customFormat="1" x14ac:dyDescent="0.25">
      <c r="A112" s="323"/>
      <c r="B112" s="323"/>
      <c r="C112" s="293"/>
      <c r="D112" s="223"/>
      <c r="E112" s="5" t="s">
        <v>233</v>
      </c>
      <c r="F112" s="39" t="s">
        <v>53</v>
      </c>
      <c r="G112" s="27" t="s">
        <v>26</v>
      </c>
      <c r="H112" s="27" t="s">
        <v>12</v>
      </c>
      <c r="I112" s="28"/>
      <c r="J112" s="5" t="s">
        <v>13</v>
      </c>
      <c r="K112" s="31"/>
    </row>
    <row r="113" spans="1:11" s="11" customFormat="1" x14ac:dyDescent="0.25">
      <c r="A113" s="323"/>
      <c r="B113" s="323"/>
      <c r="C113" s="293"/>
      <c r="D113" s="223"/>
      <c r="E113" s="5" t="s">
        <v>263</v>
      </c>
      <c r="F113" s="39" t="s">
        <v>53</v>
      </c>
      <c r="G113" s="27" t="s">
        <v>17</v>
      </c>
      <c r="H113" s="27" t="s">
        <v>12</v>
      </c>
      <c r="I113" s="28"/>
      <c r="J113" s="5" t="s">
        <v>13</v>
      </c>
      <c r="K113" s="31"/>
    </row>
    <row r="114" spans="1:11" s="94" customFormat="1" x14ac:dyDescent="0.25">
      <c r="A114" s="323"/>
      <c r="B114" s="323"/>
      <c r="C114" s="293"/>
      <c r="D114" s="223"/>
      <c r="E114" s="5" t="s">
        <v>263</v>
      </c>
      <c r="F114" s="39" t="s">
        <v>53</v>
      </c>
      <c r="G114" s="27" t="s">
        <v>17</v>
      </c>
      <c r="H114" s="27" t="s">
        <v>12</v>
      </c>
      <c r="I114" s="28"/>
      <c r="J114" s="5" t="s">
        <v>13</v>
      </c>
      <c r="K114" s="93"/>
    </row>
    <row r="115" spans="1:11" s="94" customFormat="1" x14ac:dyDescent="0.25">
      <c r="A115" s="323"/>
      <c r="B115" s="323"/>
      <c r="C115" s="293"/>
      <c r="D115" s="223"/>
      <c r="E115" s="5" t="s">
        <v>263</v>
      </c>
      <c r="F115" s="39" t="s">
        <v>53</v>
      </c>
      <c r="G115" s="27" t="s">
        <v>17</v>
      </c>
      <c r="H115" s="27" t="s">
        <v>12</v>
      </c>
      <c r="I115" s="28"/>
      <c r="J115" s="5" t="s">
        <v>13</v>
      </c>
      <c r="K115" s="93"/>
    </row>
    <row r="116" spans="1:11" s="94" customFormat="1" x14ac:dyDescent="0.25">
      <c r="A116" s="323"/>
      <c r="B116" s="323"/>
      <c r="C116" s="293"/>
      <c r="D116" s="223"/>
      <c r="E116" s="5" t="s">
        <v>263</v>
      </c>
      <c r="F116" s="39" t="s">
        <v>53</v>
      </c>
      <c r="G116" s="27" t="s">
        <v>17</v>
      </c>
      <c r="H116" s="27" t="s">
        <v>12</v>
      </c>
      <c r="I116" s="28"/>
      <c r="J116" s="5" t="s">
        <v>13</v>
      </c>
      <c r="K116" s="31"/>
    </row>
    <row r="117" spans="1:11" s="92" customFormat="1" x14ac:dyDescent="0.25">
      <c r="A117" s="323"/>
      <c r="B117" s="323"/>
      <c r="C117" s="293"/>
      <c r="D117" s="223"/>
      <c r="E117" s="6" t="s">
        <v>237</v>
      </c>
      <c r="F117" s="39" t="s">
        <v>53</v>
      </c>
      <c r="G117" s="27" t="s">
        <v>26</v>
      </c>
      <c r="H117" s="27" t="s">
        <v>12</v>
      </c>
      <c r="I117" s="57"/>
      <c r="J117" s="5" t="s">
        <v>13</v>
      </c>
      <c r="K117" s="31"/>
    </row>
    <row r="118" spans="1:11" s="92" customFormat="1" x14ac:dyDescent="0.25">
      <c r="A118" s="323"/>
      <c r="B118" s="323"/>
      <c r="C118" s="293"/>
      <c r="D118" s="223"/>
      <c r="E118" s="5" t="s">
        <v>263</v>
      </c>
      <c r="F118" s="39" t="s">
        <v>53</v>
      </c>
      <c r="G118" s="27" t="s">
        <v>17</v>
      </c>
      <c r="H118" s="27" t="s">
        <v>12</v>
      </c>
      <c r="I118" s="28"/>
      <c r="J118" s="5" t="s">
        <v>13</v>
      </c>
      <c r="K118" s="93"/>
    </row>
    <row r="119" spans="1:11" s="94" customFormat="1" ht="18.75" customHeight="1" x14ac:dyDescent="0.25">
      <c r="A119" s="323"/>
      <c r="B119" s="323"/>
      <c r="C119" s="293"/>
      <c r="D119" s="223"/>
      <c r="E119" s="5" t="s">
        <v>206</v>
      </c>
      <c r="F119" s="39" t="s">
        <v>66</v>
      </c>
      <c r="G119" s="39" t="s">
        <v>17</v>
      </c>
      <c r="H119" s="39" t="s">
        <v>12</v>
      </c>
      <c r="I119" s="40"/>
      <c r="J119" s="5" t="s">
        <v>13</v>
      </c>
      <c r="K119" s="31"/>
    </row>
    <row r="120" spans="1:11" s="95" customFormat="1" ht="18.75" customHeight="1" x14ac:dyDescent="0.25">
      <c r="A120" s="323"/>
      <c r="B120" s="323"/>
      <c r="C120" s="293"/>
      <c r="D120" s="223"/>
      <c r="E120" s="5" t="s">
        <v>258</v>
      </c>
      <c r="F120" s="27" t="s">
        <v>66</v>
      </c>
      <c r="G120" s="27" t="s">
        <v>259</v>
      </c>
      <c r="H120" s="27" t="s">
        <v>12</v>
      </c>
      <c r="I120" s="28"/>
      <c r="J120" s="5" t="s">
        <v>13</v>
      </c>
      <c r="K120" s="94"/>
    </row>
    <row r="121" spans="1:11" s="95" customFormat="1" ht="18.75" customHeight="1" x14ac:dyDescent="0.25">
      <c r="A121" s="323"/>
      <c r="B121" s="323"/>
      <c r="C121" s="293"/>
      <c r="D121" s="223"/>
      <c r="E121" s="5" t="s">
        <v>103</v>
      </c>
      <c r="F121" s="39" t="s">
        <v>53</v>
      </c>
      <c r="G121" s="27" t="s">
        <v>26</v>
      </c>
      <c r="H121" s="27" t="s">
        <v>12</v>
      </c>
      <c r="I121" s="28"/>
      <c r="J121" s="5" t="s">
        <v>13</v>
      </c>
      <c r="K121" s="11"/>
    </row>
    <row r="122" spans="1:11" x14ac:dyDescent="0.25">
      <c r="A122" s="323"/>
      <c r="B122" s="323"/>
      <c r="C122" s="293"/>
      <c r="D122" s="223"/>
      <c r="E122" s="5" t="s">
        <v>175</v>
      </c>
      <c r="F122" s="27" t="s">
        <v>30</v>
      </c>
      <c r="G122" s="27" t="s">
        <v>17</v>
      </c>
      <c r="H122" s="27" t="s">
        <v>12</v>
      </c>
      <c r="I122" s="68"/>
      <c r="J122" s="5" t="s">
        <v>13</v>
      </c>
      <c r="K122" s="94"/>
    </row>
    <row r="123" spans="1:11" s="95" customFormat="1" x14ac:dyDescent="0.25">
      <c r="A123" s="323"/>
      <c r="B123" s="323"/>
      <c r="C123" s="293"/>
      <c r="D123" s="223"/>
      <c r="E123" s="5" t="s">
        <v>227</v>
      </c>
      <c r="F123" s="39" t="s">
        <v>53</v>
      </c>
      <c r="G123" s="27" t="s">
        <v>26</v>
      </c>
      <c r="H123" s="27" t="s">
        <v>12</v>
      </c>
      <c r="I123" s="40"/>
      <c r="J123" s="5" t="s">
        <v>13</v>
      </c>
      <c r="K123" s="94"/>
    </row>
    <row r="124" spans="1:11" ht="19.5" customHeight="1" x14ac:dyDescent="0.25">
      <c r="A124" s="323"/>
      <c r="B124" s="323"/>
      <c r="C124" s="293"/>
      <c r="D124" s="223"/>
      <c r="E124" s="5" t="s">
        <v>177</v>
      </c>
      <c r="F124" s="27" t="s">
        <v>11</v>
      </c>
      <c r="G124" s="27" t="s">
        <v>17</v>
      </c>
      <c r="H124" s="27" t="s">
        <v>12</v>
      </c>
      <c r="I124" s="28"/>
      <c r="J124" s="5" t="s">
        <v>13</v>
      </c>
      <c r="K124" s="94"/>
    </row>
    <row r="125" spans="1:11" ht="18" customHeight="1" x14ac:dyDescent="0.25">
      <c r="A125" s="323"/>
      <c r="B125" s="323"/>
      <c r="C125" s="293"/>
      <c r="D125" s="223"/>
      <c r="E125" s="5" t="s">
        <v>218</v>
      </c>
      <c r="F125" s="27" t="s">
        <v>73</v>
      </c>
      <c r="G125" s="27" t="s">
        <v>217</v>
      </c>
      <c r="H125" s="27" t="s">
        <v>12</v>
      </c>
      <c r="I125" s="40"/>
      <c r="J125" s="5" t="s">
        <v>13</v>
      </c>
      <c r="K125" s="92"/>
    </row>
    <row r="126" spans="1:11" x14ac:dyDescent="0.25">
      <c r="A126" s="323"/>
      <c r="B126" s="323"/>
      <c r="C126" s="293"/>
      <c r="D126" s="223"/>
      <c r="E126" s="6" t="s">
        <v>250</v>
      </c>
      <c r="F126" s="39" t="s">
        <v>53</v>
      </c>
      <c r="G126" s="27" t="s">
        <v>26</v>
      </c>
      <c r="H126" s="27" t="s">
        <v>12</v>
      </c>
      <c r="I126" s="57"/>
      <c r="J126" s="5" t="s">
        <v>13</v>
      </c>
      <c r="K126" s="92"/>
    </row>
    <row r="127" spans="1:11" x14ac:dyDescent="0.25">
      <c r="A127" s="323"/>
      <c r="B127" s="323"/>
      <c r="C127" s="296"/>
      <c r="D127" s="224"/>
      <c r="E127" s="55" t="s">
        <v>264</v>
      </c>
      <c r="F127" s="56" t="s">
        <v>53</v>
      </c>
      <c r="G127" s="56" t="s">
        <v>26</v>
      </c>
      <c r="H127" s="56" t="s">
        <v>12</v>
      </c>
      <c r="I127" s="57"/>
      <c r="J127" s="55" t="s">
        <v>13</v>
      </c>
      <c r="K127" s="94"/>
    </row>
    <row r="128" spans="1:11" x14ac:dyDescent="0.25">
      <c r="A128" s="323"/>
      <c r="B128" s="323"/>
      <c r="C128" s="293"/>
      <c r="D128" s="223"/>
      <c r="E128" s="5" t="s">
        <v>95</v>
      </c>
      <c r="F128" s="27" t="s">
        <v>39</v>
      </c>
      <c r="G128" s="27" t="s">
        <v>17</v>
      </c>
      <c r="H128" s="27" t="s">
        <v>12</v>
      </c>
      <c r="I128" s="28"/>
      <c r="J128" s="5" t="s">
        <v>13</v>
      </c>
      <c r="K128" s="95"/>
    </row>
    <row r="129" spans="1:11" s="36" customFormat="1" x14ac:dyDescent="0.25">
      <c r="A129" s="323"/>
      <c r="B129" s="323"/>
      <c r="C129" s="293"/>
      <c r="D129" s="223"/>
      <c r="E129" s="5" t="s">
        <v>263</v>
      </c>
      <c r="F129" s="39" t="s">
        <v>53</v>
      </c>
      <c r="G129" s="27" t="s">
        <v>17</v>
      </c>
      <c r="H129" s="27" t="s">
        <v>12</v>
      </c>
      <c r="I129" s="28"/>
      <c r="J129" s="5" t="s">
        <v>13</v>
      </c>
      <c r="K129" s="95"/>
    </row>
    <row r="130" spans="1:11" s="36" customFormat="1" x14ac:dyDescent="0.25">
      <c r="A130" s="323"/>
      <c r="B130" s="323"/>
      <c r="C130" s="293"/>
      <c r="D130" s="223"/>
      <c r="E130" s="5" t="s">
        <v>246</v>
      </c>
      <c r="F130" s="39" t="s">
        <v>53</v>
      </c>
      <c r="G130" s="27" t="s">
        <v>26</v>
      </c>
      <c r="H130" s="27" t="s">
        <v>12</v>
      </c>
      <c r="I130" s="28"/>
      <c r="J130" s="5" t="s">
        <v>13</v>
      </c>
      <c r="K130" s="95"/>
    </row>
    <row r="131" spans="1:11" s="36" customFormat="1" x14ac:dyDescent="0.25">
      <c r="A131" s="323"/>
      <c r="B131" s="323"/>
      <c r="C131" s="293"/>
      <c r="D131" s="223"/>
      <c r="E131" s="5" t="s">
        <v>238</v>
      </c>
      <c r="F131" s="39" t="s">
        <v>53</v>
      </c>
      <c r="G131" s="27" t="s">
        <v>26</v>
      </c>
      <c r="H131" s="27" t="s">
        <v>12</v>
      </c>
      <c r="I131" s="28"/>
      <c r="J131" s="5" t="s">
        <v>13</v>
      </c>
      <c r="K131" s="6"/>
    </row>
    <row r="132" spans="1:11" s="36" customFormat="1" x14ac:dyDescent="0.25">
      <c r="A132" s="323"/>
      <c r="B132" s="323"/>
      <c r="C132" s="293"/>
      <c r="D132" s="223"/>
      <c r="E132" s="5" t="s">
        <v>129</v>
      </c>
      <c r="F132" s="27" t="s">
        <v>16</v>
      </c>
      <c r="G132" s="27" t="s">
        <v>17</v>
      </c>
      <c r="H132" s="27" t="s">
        <v>12</v>
      </c>
      <c r="I132" s="28"/>
      <c r="J132" s="5" t="s">
        <v>13</v>
      </c>
      <c r="K132" s="6"/>
    </row>
    <row r="133" spans="1:11" s="36" customFormat="1" x14ac:dyDescent="0.25">
      <c r="A133" s="323"/>
      <c r="B133" s="323"/>
      <c r="C133" s="293"/>
      <c r="D133" s="223"/>
      <c r="E133" s="5" t="s">
        <v>251</v>
      </c>
      <c r="F133" s="27" t="s">
        <v>66</v>
      </c>
      <c r="G133" s="27" t="s">
        <v>17</v>
      </c>
      <c r="H133" s="27" t="s">
        <v>12</v>
      </c>
      <c r="I133" s="28"/>
      <c r="J133" s="5" t="s">
        <v>13</v>
      </c>
      <c r="K133" s="6"/>
    </row>
    <row r="134" spans="1:11" s="36" customFormat="1" x14ac:dyDescent="0.25">
      <c r="A134" s="323"/>
      <c r="B134" s="323"/>
      <c r="C134" s="296"/>
      <c r="D134" s="224"/>
      <c r="E134" s="55" t="s">
        <v>221</v>
      </c>
      <c r="F134" s="56" t="s">
        <v>39</v>
      </c>
      <c r="G134" s="386" t="s">
        <v>45</v>
      </c>
      <c r="H134" s="56" t="s">
        <v>87</v>
      </c>
      <c r="I134" s="57" t="str">
        <f>F134</f>
        <v>MASTER D</v>
      </c>
      <c r="J134" s="55" t="s">
        <v>13</v>
      </c>
      <c r="K134" s="6"/>
    </row>
    <row r="135" spans="1:11" s="36" customFormat="1" x14ac:dyDescent="0.25">
      <c r="A135" s="323"/>
      <c r="B135" s="323"/>
      <c r="C135" s="293"/>
      <c r="D135" s="223"/>
      <c r="E135" s="6" t="s">
        <v>243</v>
      </c>
      <c r="F135" s="39" t="s">
        <v>53</v>
      </c>
      <c r="G135" s="27" t="s">
        <v>26</v>
      </c>
      <c r="H135" s="27" t="s">
        <v>12</v>
      </c>
      <c r="I135" s="28"/>
      <c r="J135" s="5" t="s">
        <v>13</v>
      </c>
      <c r="K135" s="6"/>
    </row>
    <row r="136" spans="1:11" s="36" customFormat="1" x14ac:dyDescent="0.25">
      <c r="A136" s="323"/>
      <c r="B136" s="323"/>
      <c r="C136" s="293"/>
      <c r="D136" s="223"/>
      <c r="E136" s="6" t="s">
        <v>135</v>
      </c>
      <c r="F136" s="27" t="s">
        <v>66</v>
      </c>
      <c r="G136" s="39" t="s">
        <v>17</v>
      </c>
      <c r="H136" s="39" t="s">
        <v>12</v>
      </c>
      <c r="I136" s="40"/>
      <c r="J136" s="5" t="s">
        <v>13</v>
      </c>
    </row>
    <row r="137" spans="1:11" x14ac:dyDescent="0.25">
      <c r="A137" s="323"/>
      <c r="B137" s="323"/>
      <c r="C137" s="293"/>
      <c r="D137" s="223"/>
      <c r="E137" s="5" t="s">
        <v>263</v>
      </c>
      <c r="F137" s="39" t="s">
        <v>53</v>
      </c>
      <c r="G137" s="27" t="s">
        <v>17</v>
      </c>
      <c r="H137" s="27" t="s">
        <v>12</v>
      </c>
      <c r="I137" s="28"/>
      <c r="J137" s="5" t="s">
        <v>13</v>
      </c>
      <c r="K137" s="36"/>
    </row>
    <row r="138" spans="1:11" s="36" customFormat="1" ht="18.75" customHeight="1" x14ac:dyDescent="0.25">
      <c r="A138" s="323"/>
      <c r="B138" s="323"/>
      <c r="C138" s="293"/>
      <c r="D138" s="223"/>
      <c r="E138" s="5" t="s">
        <v>139</v>
      </c>
      <c r="F138" s="27" t="s">
        <v>66</v>
      </c>
      <c r="G138" s="27" t="s">
        <v>17</v>
      </c>
      <c r="H138" s="27" t="s">
        <v>12</v>
      </c>
      <c r="I138" s="28"/>
      <c r="J138" s="5" t="s">
        <v>13</v>
      </c>
    </row>
    <row r="139" spans="1:11" x14ac:dyDescent="0.25">
      <c r="A139" s="323"/>
      <c r="B139" s="323"/>
      <c r="C139" s="293"/>
      <c r="D139" s="223"/>
      <c r="E139" s="5" t="s">
        <v>223</v>
      </c>
      <c r="F139" s="39" t="s">
        <v>53</v>
      </c>
      <c r="G139" s="27" t="s">
        <v>26</v>
      </c>
      <c r="H139" s="27" t="s">
        <v>12</v>
      </c>
      <c r="I139" s="28"/>
      <c r="J139" s="5" t="s">
        <v>13</v>
      </c>
      <c r="K139" s="36"/>
    </row>
    <row r="140" spans="1:11" s="95" customFormat="1" ht="18.75" customHeight="1" x14ac:dyDescent="0.25">
      <c r="A140" s="323"/>
      <c r="B140" s="323"/>
      <c r="C140" s="293"/>
      <c r="D140" s="223"/>
      <c r="E140" s="6" t="s">
        <v>182</v>
      </c>
      <c r="F140" s="39" t="s">
        <v>11</v>
      </c>
      <c r="G140" s="39" t="s">
        <v>22</v>
      </c>
      <c r="H140" s="39" t="s">
        <v>12</v>
      </c>
      <c r="I140" s="40"/>
      <c r="J140" s="5" t="s">
        <v>13</v>
      </c>
      <c r="K140" s="36"/>
    </row>
    <row r="141" spans="1:11" s="95" customFormat="1" ht="18.75" customHeight="1" x14ac:dyDescent="0.25">
      <c r="A141" s="323"/>
      <c r="B141" s="323"/>
      <c r="C141" s="298"/>
      <c r="D141" s="226"/>
      <c r="E141" s="134" t="s">
        <v>268</v>
      </c>
      <c r="F141" s="135" t="s">
        <v>53</v>
      </c>
      <c r="G141" s="135" t="s">
        <v>17</v>
      </c>
      <c r="H141" s="135" t="s">
        <v>12</v>
      </c>
      <c r="I141" s="136"/>
      <c r="J141" s="134" t="s">
        <v>13</v>
      </c>
      <c r="K141" s="36"/>
    </row>
    <row r="142" spans="1:11" s="95" customFormat="1" ht="18.75" customHeight="1" x14ac:dyDescent="0.25">
      <c r="A142" s="323"/>
      <c r="B142" s="323"/>
      <c r="C142" s="293"/>
      <c r="D142" s="223"/>
      <c r="E142" s="5" t="s">
        <v>263</v>
      </c>
      <c r="F142" s="39" t="s">
        <v>53</v>
      </c>
      <c r="G142" s="27" t="s">
        <v>17</v>
      </c>
      <c r="H142" s="27" t="s">
        <v>12</v>
      </c>
      <c r="I142" s="28"/>
      <c r="J142" s="5" t="s">
        <v>13</v>
      </c>
      <c r="K142" s="36"/>
    </row>
    <row r="143" spans="1:11" s="95" customFormat="1" x14ac:dyDescent="0.25">
      <c r="A143" s="323"/>
      <c r="B143" s="323"/>
      <c r="C143" s="293"/>
      <c r="D143" s="223"/>
      <c r="E143" s="5" t="s">
        <v>183</v>
      </c>
      <c r="F143" s="27" t="s">
        <v>11</v>
      </c>
      <c r="G143" s="27" t="s">
        <v>179</v>
      </c>
      <c r="H143" s="27" t="s">
        <v>12</v>
      </c>
      <c r="I143" s="28"/>
      <c r="J143" s="5" t="s">
        <v>13</v>
      </c>
      <c r="K143" s="36"/>
    </row>
    <row r="144" spans="1:11" ht="18.75" customHeight="1" x14ac:dyDescent="0.25">
      <c r="A144" s="323"/>
      <c r="B144" s="323"/>
      <c r="C144" s="293"/>
      <c r="D144" s="223"/>
      <c r="E144" s="5" t="s">
        <v>263</v>
      </c>
      <c r="F144" s="39" t="s">
        <v>53</v>
      </c>
      <c r="G144" s="27" t="s">
        <v>17</v>
      </c>
      <c r="H144" s="27" t="s">
        <v>12</v>
      </c>
      <c r="I144" s="28"/>
      <c r="J144" s="5" t="s">
        <v>13</v>
      </c>
    </row>
    <row r="145" spans="1:11" s="95" customFormat="1" ht="18.75" customHeight="1" x14ac:dyDescent="0.25">
      <c r="A145" s="322"/>
      <c r="B145" s="322"/>
      <c r="C145" s="295"/>
      <c r="D145" s="222"/>
      <c r="E145" s="49" t="s">
        <v>184</v>
      </c>
      <c r="F145" s="50" t="s">
        <v>11</v>
      </c>
      <c r="G145" s="50" t="s">
        <v>14</v>
      </c>
      <c r="H145" s="50" t="s">
        <v>87</v>
      </c>
      <c r="I145" s="51" t="str">
        <f>F145</f>
        <v>SENIOR</v>
      </c>
      <c r="J145" s="49" t="s">
        <v>13</v>
      </c>
      <c r="K145" s="6"/>
    </row>
    <row r="146" spans="1:11" x14ac:dyDescent="0.25">
      <c r="A146" s="323"/>
      <c r="B146" s="323"/>
      <c r="C146" s="293"/>
      <c r="D146" s="223"/>
      <c r="E146" s="6" t="s">
        <v>254</v>
      </c>
      <c r="F146" s="27" t="s">
        <v>66</v>
      </c>
      <c r="G146" s="27" t="s">
        <v>17</v>
      </c>
      <c r="H146" s="27" t="s">
        <v>12</v>
      </c>
      <c r="I146" s="40"/>
      <c r="J146" s="5" t="s">
        <v>13</v>
      </c>
      <c r="K146" s="95"/>
    </row>
    <row r="147" spans="1:11" x14ac:dyDescent="0.25">
      <c r="A147" s="323"/>
      <c r="B147" s="323"/>
      <c r="C147" s="293"/>
      <c r="D147" s="223"/>
      <c r="E147" s="6" t="s">
        <v>277</v>
      </c>
      <c r="F147" s="27"/>
      <c r="G147" s="39" t="s">
        <v>17</v>
      </c>
      <c r="H147" s="27" t="s">
        <v>12</v>
      </c>
      <c r="I147" s="40"/>
      <c r="J147" s="5" t="s">
        <v>33</v>
      </c>
      <c r="K147" s="95"/>
    </row>
    <row r="148" spans="1:11" x14ac:dyDescent="0.25">
      <c r="A148" s="323"/>
      <c r="B148" s="323"/>
      <c r="C148" s="293"/>
      <c r="D148" s="223"/>
      <c r="E148" s="6" t="s">
        <v>118</v>
      </c>
      <c r="F148" s="39" t="s">
        <v>66</v>
      </c>
      <c r="G148" s="39" t="s">
        <v>17</v>
      </c>
      <c r="H148" s="39" t="s">
        <v>12</v>
      </c>
      <c r="I148" s="40"/>
      <c r="J148" s="5" t="s">
        <v>13</v>
      </c>
      <c r="K148" s="95"/>
    </row>
    <row r="149" spans="1:11" x14ac:dyDescent="0.25">
      <c r="A149" s="323"/>
      <c r="B149" s="323"/>
      <c r="C149" s="293"/>
      <c r="D149" s="223"/>
      <c r="E149" s="5" t="s">
        <v>257</v>
      </c>
      <c r="F149" s="39" t="s">
        <v>53</v>
      </c>
      <c r="G149" s="27" t="s">
        <v>26</v>
      </c>
      <c r="H149" s="27" t="s">
        <v>12</v>
      </c>
      <c r="I149" s="28"/>
      <c r="J149" s="5" t="s">
        <v>13</v>
      </c>
    </row>
    <row r="150" spans="1:11" x14ac:dyDescent="0.25">
      <c r="A150" s="323"/>
      <c r="B150" s="323"/>
      <c r="C150" s="293"/>
      <c r="D150" s="223"/>
      <c r="E150" s="6" t="s">
        <v>121</v>
      </c>
      <c r="F150" s="39" t="s">
        <v>16</v>
      </c>
      <c r="G150" s="27" t="s">
        <v>17</v>
      </c>
      <c r="H150" s="27" t="s">
        <v>12</v>
      </c>
      <c r="I150" s="28"/>
      <c r="J150" s="5" t="s">
        <v>13</v>
      </c>
      <c r="K150" s="95"/>
    </row>
    <row r="151" spans="1:11" x14ac:dyDescent="0.25">
      <c r="A151" s="323"/>
      <c r="B151" s="323"/>
      <c r="C151" s="293"/>
      <c r="D151" s="223"/>
      <c r="E151" s="5" t="s">
        <v>255</v>
      </c>
      <c r="F151" s="39" t="s">
        <v>53</v>
      </c>
      <c r="G151" s="27" t="s">
        <v>26</v>
      </c>
      <c r="H151" s="27" t="s">
        <v>12</v>
      </c>
      <c r="I151" s="28"/>
      <c r="J151" s="5" t="s">
        <v>13</v>
      </c>
    </row>
    <row r="152" spans="1:11" x14ac:dyDescent="0.25">
      <c r="A152" s="323"/>
      <c r="B152" s="323"/>
      <c r="C152" s="293"/>
      <c r="D152" s="223"/>
      <c r="E152" s="5" t="s">
        <v>263</v>
      </c>
      <c r="F152" s="39" t="s">
        <v>53</v>
      </c>
      <c r="G152" s="27" t="s">
        <v>17</v>
      </c>
      <c r="H152" s="27" t="s">
        <v>12</v>
      </c>
      <c r="I152" s="28"/>
      <c r="J152" s="5" t="s">
        <v>13</v>
      </c>
    </row>
    <row r="153" spans="1:11" x14ac:dyDescent="0.25">
      <c r="A153" s="323"/>
      <c r="B153" s="323"/>
      <c r="C153" s="293"/>
      <c r="D153" s="223"/>
      <c r="E153" s="6" t="s">
        <v>187</v>
      </c>
      <c r="F153" s="39" t="s">
        <v>39</v>
      </c>
      <c r="G153" s="39" t="s">
        <v>17</v>
      </c>
      <c r="H153" s="39" t="s">
        <v>12</v>
      </c>
      <c r="I153" s="40"/>
      <c r="J153" s="5" t="s">
        <v>13</v>
      </c>
    </row>
    <row r="154" spans="1:11" x14ac:dyDescent="0.25">
      <c r="A154" s="323"/>
      <c r="B154" s="323"/>
      <c r="C154" s="296"/>
      <c r="D154" s="224"/>
      <c r="E154" s="55" t="s">
        <v>122</v>
      </c>
      <c r="F154" s="56" t="s">
        <v>11</v>
      </c>
      <c r="G154" s="56" t="s">
        <v>17</v>
      </c>
      <c r="H154" s="56" t="s">
        <v>87</v>
      </c>
      <c r="I154" s="57"/>
      <c r="J154" s="55" t="s">
        <v>13</v>
      </c>
    </row>
    <row r="155" spans="1:11" x14ac:dyDescent="0.25">
      <c r="A155" s="323"/>
      <c r="B155" s="323"/>
      <c r="C155" s="293"/>
      <c r="D155" s="223"/>
      <c r="E155" s="5" t="s">
        <v>197</v>
      </c>
      <c r="F155" s="27" t="s">
        <v>138</v>
      </c>
      <c r="G155" s="27" t="s">
        <v>17</v>
      </c>
      <c r="H155" s="27" t="s">
        <v>12</v>
      </c>
      <c r="I155" s="40"/>
      <c r="J155" s="5" t="s">
        <v>13</v>
      </c>
    </row>
    <row r="156" spans="1:11" x14ac:dyDescent="0.25">
      <c r="A156" s="323"/>
      <c r="B156" s="323"/>
      <c r="C156" s="293"/>
      <c r="D156" s="223"/>
      <c r="E156" s="5" t="s">
        <v>239</v>
      </c>
      <c r="F156" s="39" t="s">
        <v>53</v>
      </c>
      <c r="G156" s="27" t="s">
        <v>26</v>
      </c>
      <c r="H156" s="27" t="s">
        <v>12</v>
      </c>
      <c r="I156" s="28"/>
      <c r="J156" s="5" t="s">
        <v>13</v>
      </c>
    </row>
    <row r="157" spans="1:11" ht="19.5" customHeight="1" x14ac:dyDescent="0.25">
      <c r="A157" s="323"/>
      <c r="B157" s="323"/>
      <c r="C157" s="293"/>
      <c r="D157" s="223"/>
      <c r="E157" s="5" t="s">
        <v>189</v>
      </c>
      <c r="F157" s="27" t="s">
        <v>42</v>
      </c>
      <c r="G157" s="27" t="s">
        <v>17</v>
      </c>
      <c r="H157" s="27" t="s">
        <v>12</v>
      </c>
      <c r="I157" s="28"/>
      <c r="J157" s="5" t="s">
        <v>13</v>
      </c>
    </row>
    <row r="158" spans="1:11" x14ac:dyDescent="0.25">
      <c r="A158" s="323"/>
      <c r="B158" s="323"/>
      <c r="C158" s="293"/>
      <c r="D158" s="223"/>
      <c r="E158" s="5" t="s">
        <v>226</v>
      </c>
      <c r="F158" s="39" t="s">
        <v>53</v>
      </c>
      <c r="G158" s="27" t="s">
        <v>26</v>
      </c>
      <c r="H158" s="27" t="s">
        <v>12</v>
      </c>
      <c r="I158" s="28"/>
      <c r="J158" s="5" t="s">
        <v>13</v>
      </c>
    </row>
    <row r="159" spans="1:11" x14ac:dyDescent="0.25">
      <c r="A159" s="323"/>
      <c r="B159" s="323"/>
      <c r="C159" s="293"/>
      <c r="D159" s="223"/>
      <c r="E159" s="16" t="s">
        <v>15</v>
      </c>
      <c r="F159" s="387" t="s">
        <v>16</v>
      </c>
      <c r="G159" s="387" t="s">
        <v>17</v>
      </c>
      <c r="H159" s="387" t="s">
        <v>12</v>
      </c>
      <c r="I159" s="388" t="s">
        <v>18</v>
      </c>
      <c r="J159" s="5" t="s">
        <v>13</v>
      </c>
    </row>
    <row r="160" spans="1:11" s="134" customFormat="1" x14ac:dyDescent="0.25">
      <c r="A160" s="323"/>
      <c r="B160" s="323"/>
      <c r="C160" s="293"/>
      <c r="D160" s="223"/>
      <c r="E160" s="5" t="s">
        <v>241</v>
      </c>
      <c r="F160" s="39" t="s">
        <v>53</v>
      </c>
      <c r="G160" s="39" t="s">
        <v>26</v>
      </c>
      <c r="H160" s="39" t="s">
        <v>12</v>
      </c>
      <c r="I160" s="28"/>
      <c r="J160" s="5" t="s">
        <v>13</v>
      </c>
      <c r="K160" s="6"/>
    </row>
    <row r="161" spans="1:11" x14ac:dyDescent="0.25">
      <c r="A161" s="323"/>
      <c r="B161" s="323"/>
      <c r="C161" s="293"/>
      <c r="D161" s="223"/>
      <c r="E161" s="6" t="s">
        <v>236</v>
      </c>
      <c r="F161" s="39" t="s">
        <v>28</v>
      </c>
      <c r="G161" s="39" t="s">
        <v>17</v>
      </c>
      <c r="H161" s="39" t="s">
        <v>12</v>
      </c>
      <c r="I161" s="40"/>
      <c r="J161" s="5" t="s">
        <v>13</v>
      </c>
    </row>
    <row r="162" spans="1:11" x14ac:dyDescent="0.25">
      <c r="A162" s="323"/>
      <c r="B162" s="323"/>
      <c r="C162" s="293"/>
      <c r="D162" s="223"/>
      <c r="E162" s="6" t="s">
        <v>210</v>
      </c>
      <c r="F162" s="39" t="s">
        <v>30</v>
      </c>
      <c r="G162" s="39" t="s">
        <v>17</v>
      </c>
      <c r="H162" s="39" t="s">
        <v>12</v>
      </c>
      <c r="I162" s="40"/>
      <c r="J162" s="5" t="s">
        <v>13</v>
      </c>
    </row>
    <row r="163" spans="1:11" x14ac:dyDescent="0.25">
      <c r="A163" s="323"/>
      <c r="B163" s="323"/>
      <c r="C163" s="293"/>
      <c r="D163" s="223"/>
      <c r="E163" s="5" t="s">
        <v>240</v>
      </c>
      <c r="F163" s="39" t="s">
        <v>53</v>
      </c>
      <c r="G163" s="27" t="s">
        <v>26</v>
      </c>
      <c r="H163" s="27" t="s">
        <v>12</v>
      </c>
      <c r="I163" s="28"/>
      <c r="J163" s="5" t="s">
        <v>13</v>
      </c>
    </row>
    <row r="164" spans="1:11" x14ac:dyDescent="0.25">
      <c r="A164" s="323"/>
      <c r="B164" s="323"/>
      <c r="C164" s="293"/>
      <c r="D164" s="223"/>
      <c r="E164" s="6" t="s">
        <v>199</v>
      </c>
      <c r="F164" s="39" t="s">
        <v>66</v>
      </c>
      <c r="G164" s="39" t="s">
        <v>17</v>
      </c>
      <c r="H164" s="39" t="s">
        <v>12</v>
      </c>
      <c r="I164" s="40"/>
      <c r="J164" s="5" t="s">
        <v>13</v>
      </c>
    </row>
    <row r="165" spans="1:11" x14ac:dyDescent="0.25">
      <c r="A165" s="323"/>
      <c r="B165" s="323"/>
      <c r="C165" s="293"/>
      <c r="D165" s="223"/>
      <c r="E165" s="41" t="s">
        <v>10</v>
      </c>
      <c r="F165" s="27" t="s">
        <v>11</v>
      </c>
      <c r="G165" s="27" t="s">
        <v>34</v>
      </c>
      <c r="H165" s="27" t="s">
        <v>12</v>
      </c>
      <c r="I165" s="28"/>
      <c r="J165" s="5" t="s">
        <v>13</v>
      </c>
    </row>
    <row r="166" spans="1:11" x14ac:dyDescent="0.25">
      <c r="A166" s="323"/>
      <c r="B166" s="323"/>
      <c r="C166" s="293"/>
      <c r="D166" s="223"/>
      <c r="E166" s="5" t="s">
        <v>234</v>
      </c>
      <c r="F166" s="39" t="s">
        <v>53</v>
      </c>
      <c r="G166" s="27" t="s">
        <v>26</v>
      </c>
      <c r="H166" s="27" t="s">
        <v>12</v>
      </c>
      <c r="I166" s="28"/>
      <c r="J166" s="5" t="s">
        <v>13</v>
      </c>
    </row>
    <row r="167" spans="1:11" x14ac:dyDescent="0.25">
      <c r="A167" s="323"/>
      <c r="B167" s="323"/>
      <c r="C167" s="293"/>
      <c r="D167" s="223"/>
      <c r="E167" s="5" t="s">
        <v>38</v>
      </c>
      <c r="F167" s="27" t="s">
        <v>39</v>
      </c>
      <c r="G167" s="27" t="s">
        <v>17</v>
      </c>
      <c r="H167" s="27" t="s">
        <v>12</v>
      </c>
      <c r="I167" s="40"/>
      <c r="J167" s="5" t="s">
        <v>13</v>
      </c>
    </row>
    <row r="168" spans="1:11" x14ac:dyDescent="0.25">
      <c r="A168" s="323"/>
      <c r="B168" s="323"/>
      <c r="C168" s="293"/>
      <c r="D168" s="223"/>
      <c r="E168" s="6" t="s">
        <v>230</v>
      </c>
      <c r="F168" s="39" t="s">
        <v>66</v>
      </c>
      <c r="G168" s="39" t="s">
        <v>17</v>
      </c>
      <c r="H168" s="39" t="s">
        <v>12</v>
      </c>
      <c r="I168" s="40"/>
      <c r="J168" s="5" t="s">
        <v>13</v>
      </c>
    </row>
    <row r="169" spans="1:11" x14ac:dyDescent="0.25">
      <c r="A169" s="323"/>
      <c r="B169" s="323"/>
      <c r="C169" s="293"/>
      <c r="D169" s="223"/>
      <c r="E169" s="5" t="s">
        <v>133</v>
      </c>
      <c r="F169" s="27" t="s">
        <v>134</v>
      </c>
      <c r="G169" s="27" t="s">
        <v>19</v>
      </c>
      <c r="H169" s="27" t="s">
        <v>12</v>
      </c>
      <c r="I169" s="40" t="str">
        <f>F169</f>
        <v>MASTER I</v>
      </c>
      <c r="J169" s="5" t="s">
        <v>13</v>
      </c>
    </row>
    <row r="170" spans="1:11" x14ac:dyDescent="0.25">
      <c r="A170" s="323"/>
      <c r="B170" s="323"/>
      <c r="C170" s="293"/>
      <c r="D170" s="223"/>
      <c r="E170" s="140" t="s">
        <v>265</v>
      </c>
      <c r="F170" s="139" t="s">
        <v>53</v>
      </c>
      <c r="G170" s="139" t="s">
        <v>17</v>
      </c>
      <c r="H170" s="139" t="s">
        <v>12</v>
      </c>
      <c r="I170" s="33"/>
      <c r="J170" s="5" t="s">
        <v>13</v>
      </c>
    </row>
    <row r="171" spans="1:11" x14ac:dyDescent="0.25">
      <c r="A171" s="323"/>
      <c r="B171" s="323"/>
      <c r="C171" s="293"/>
      <c r="D171" s="223"/>
      <c r="E171" s="5" t="s">
        <v>203</v>
      </c>
      <c r="F171" s="39" t="s">
        <v>53</v>
      </c>
      <c r="G171" s="27" t="s">
        <v>26</v>
      </c>
      <c r="H171" s="27" t="s">
        <v>12</v>
      </c>
      <c r="I171" s="28"/>
      <c r="J171" s="5" t="s">
        <v>13</v>
      </c>
    </row>
    <row r="172" spans="1:11" x14ac:dyDescent="0.25">
      <c r="A172" s="323"/>
      <c r="B172" s="323"/>
      <c r="C172" s="297"/>
      <c r="D172" s="225"/>
      <c r="E172" s="5" t="s">
        <v>208</v>
      </c>
      <c r="F172" s="27" t="s">
        <v>28</v>
      </c>
      <c r="G172" s="27" t="s">
        <v>17</v>
      </c>
      <c r="H172" s="27" t="s">
        <v>12</v>
      </c>
      <c r="I172" s="28"/>
      <c r="J172" s="6" t="s">
        <v>13</v>
      </c>
    </row>
    <row r="173" spans="1:11" x14ac:dyDescent="0.25">
      <c r="A173" s="323"/>
      <c r="B173" s="323"/>
      <c r="C173" s="293"/>
      <c r="D173" s="223"/>
      <c r="E173" s="6" t="s">
        <v>235</v>
      </c>
      <c r="F173" s="39" t="s">
        <v>53</v>
      </c>
      <c r="G173" s="39" t="s">
        <v>26</v>
      </c>
      <c r="H173" s="11" t="s">
        <v>12</v>
      </c>
      <c r="I173" s="33"/>
      <c r="J173" s="5" t="s">
        <v>13</v>
      </c>
    </row>
    <row r="174" spans="1:11" x14ac:dyDescent="0.25">
      <c r="A174" s="323"/>
      <c r="B174" s="323"/>
      <c r="C174" s="293"/>
      <c r="D174" s="223"/>
      <c r="E174" s="5" t="s">
        <v>51</v>
      </c>
      <c r="F174" s="27" t="s">
        <v>16</v>
      </c>
      <c r="G174" s="27" t="s">
        <v>17</v>
      </c>
      <c r="H174" s="27" t="s">
        <v>12</v>
      </c>
      <c r="I174" s="28"/>
      <c r="J174" s="5" t="s">
        <v>13</v>
      </c>
    </row>
    <row r="175" spans="1:11" x14ac:dyDescent="0.25">
      <c r="A175" s="323"/>
      <c r="B175" s="323"/>
      <c r="C175" s="293"/>
      <c r="D175" s="223"/>
      <c r="E175" s="140" t="s">
        <v>265</v>
      </c>
      <c r="F175" s="139" t="s">
        <v>53</v>
      </c>
      <c r="G175" s="139" t="s">
        <v>17</v>
      </c>
      <c r="H175" s="139" t="s">
        <v>12</v>
      </c>
      <c r="I175" s="28"/>
      <c r="J175" s="5" t="s">
        <v>13</v>
      </c>
    </row>
    <row r="176" spans="1:11" s="134" customFormat="1" x14ac:dyDescent="0.25">
      <c r="A176" s="323"/>
      <c r="B176" s="323"/>
      <c r="C176" s="293"/>
      <c r="D176" s="223"/>
      <c r="E176" s="61" t="s">
        <v>261</v>
      </c>
      <c r="F176" s="39" t="s">
        <v>66</v>
      </c>
      <c r="G176" s="39" t="s">
        <v>17</v>
      </c>
      <c r="H176" s="39" t="s">
        <v>12</v>
      </c>
      <c r="I176" s="61"/>
      <c r="J176" s="5" t="s">
        <v>13</v>
      </c>
      <c r="K176" s="6"/>
    </row>
    <row r="177" spans="1:11" x14ac:dyDescent="0.25">
      <c r="A177" s="323"/>
      <c r="B177" s="323"/>
      <c r="C177" s="293"/>
      <c r="D177" s="223"/>
      <c r="E177" s="49" t="s">
        <v>222</v>
      </c>
      <c r="F177" s="50" t="s">
        <v>53</v>
      </c>
      <c r="G177" s="50" t="s">
        <v>26</v>
      </c>
      <c r="H177" s="50" t="s">
        <v>87</v>
      </c>
      <c r="I177" s="51"/>
      <c r="J177" s="5" t="s">
        <v>13</v>
      </c>
      <c r="K177" s="134"/>
    </row>
    <row r="178" spans="1:11" x14ac:dyDescent="0.25">
      <c r="A178" s="323"/>
      <c r="B178" s="323"/>
      <c r="C178" s="293"/>
      <c r="D178" s="223"/>
      <c r="E178" s="49" t="s">
        <v>247</v>
      </c>
      <c r="F178" s="56" t="s">
        <v>53</v>
      </c>
      <c r="G178" s="56" t="s">
        <v>26</v>
      </c>
      <c r="H178" s="56" t="s">
        <v>87</v>
      </c>
      <c r="I178" s="57"/>
      <c r="J178" s="5" t="s">
        <v>13</v>
      </c>
    </row>
    <row r="179" spans="1:11" x14ac:dyDescent="0.25">
      <c r="A179" s="323"/>
      <c r="B179" s="323"/>
      <c r="C179" s="293"/>
      <c r="D179" s="223"/>
      <c r="E179" s="5" t="s">
        <v>62</v>
      </c>
      <c r="F179" s="27" t="s">
        <v>63</v>
      </c>
      <c r="G179" s="27" t="s">
        <v>17</v>
      </c>
      <c r="H179" s="27" t="s">
        <v>12</v>
      </c>
      <c r="I179" s="40"/>
      <c r="J179" s="5" t="s">
        <v>13</v>
      </c>
    </row>
    <row r="180" spans="1:11" x14ac:dyDescent="0.25">
      <c r="A180" s="323"/>
      <c r="B180" s="323"/>
      <c r="C180" s="293"/>
      <c r="D180" s="223"/>
      <c r="E180" s="5" t="s">
        <v>64</v>
      </c>
      <c r="F180" s="27" t="s">
        <v>30</v>
      </c>
      <c r="G180" s="27" t="s">
        <v>17</v>
      </c>
      <c r="H180" s="27" t="s">
        <v>12</v>
      </c>
      <c r="I180" s="28"/>
      <c r="J180" s="5" t="s">
        <v>13</v>
      </c>
    </row>
    <row r="181" spans="1:11" x14ac:dyDescent="0.25">
      <c r="A181" s="323"/>
      <c r="B181" s="323"/>
      <c r="C181" s="296"/>
      <c r="D181" s="224"/>
      <c r="E181" s="55" t="s">
        <v>142</v>
      </c>
      <c r="F181" s="56" t="s">
        <v>53</v>
      </c>
      <c r="G181" s="56" t="s">
        <v>26</v>
      </c>
      <c r="H181" s="56" t="s">
        <v>87</v>
      </c>
      <c r="I181" s="57"/>
      <c r="J181" s="55" t="s">
        <v>13</v>
      </c>
    </row>
    <row r="182" spans="1:11" x14ac:dyDescent="0.25">
      <c r="A182" s="323"/>
      <c r="B182" s="323"/>
      <c r="C182" s="293"/>
      <c r="D182" s="223"/>
      <c r="E182" s="6" t="s">
        <v>195</v>
      </c>
      <c r="F182" s="39" t="s">
        <v>39</v>
      </c>
      <c r="G182" s="39" t="s">
        <v>22</v>
      </c>
      <c r="H182" s="39" t="s">
        <v>12</v>
      </c>
      <c r="I182" s="40"/>
      <c r="J182" s="5" t="s">
        <v>13</v>
      </c>
    </row>
    <row r="183" spans="1:11" x14ac:dyDescent="0.25">
      <c r="A183" s="323"/>
      <c r="B183" s="323"/>
      <c r="C183" s="293"/>
      <c r="D183" s="223"/>
      <c r="E183" s="5" t="s">
        <v>196</v>
      </c>
      <c r="F183" s="27" t="s">
        <v>42</v>
      </c>
      <c r="G183" s="27" t="s">
        <v>17</v>
      </c>
      <c r="H183" s="27" t="s">
        <v>12</v>
      </c>
      <c r="I183" s="28"/>
      <c r="J183" s="5" t="s">
        <v>13</v>
      </c>
    </row>
    <row r="184" spans="1:11" x14ac:dyDescent="0.25">
      <c r="A184" s="323"/>
      <c r="B184" s="323"/>
      <c r="C184" s="293"/>
      <c r="D184" s="223"/>
      <c r="E184" s="5" t="s">
        <v>211</v>
      </c>
      <c r="F184" s="27" t="s">
        <v>16</v>
      </c>
      <c r="G184" s="27" t="s">
        <v>17</v>
      </c>
      <c r="H184" s="27" t="s">
        <v>12</v>
      </c>
      <c r="I184" s="28"/>
      <c r="J184" s="5" t="s">
        <v>13</v>
      </c>
    </row>
    <row r="185" spans="1:11" x14ac:dyDescent="0.25">
      <c r="A185" s="323"/>
      <c r="B185" s="323"/>
      <c r="C185" s="293"/>
      <c r="D185" s="223"/>
      <c r="E185" s="5" t="s">
        <v>212</v>
      </c>
      <c r="F185" s="27" t="s">
        <v>11</v>
      </c>
      <c r="G185" s="27" t="s">
        <v>14</v>
      </c>
      <c r="H185" s="27" t="s">
        <v>12</v>
      </c>
      <c r="I185" s="28"/>
      <c r="J185" s="5" t="s">
        <v>33</v>
      </c>
    </row>
    <row r="186" spans="1:11" x14ac:dyDescent="0.25">
      <c r="A186" s="323"/>
      <c r="B186" s="323"/>
      <c r="C186" s="293"/>
      <c r="D186" s="223"/>
      <c r="E186" s="5" t="s">
        <v>81</v>
      </c>
      <c r="F186" s="27" t="s">
        <v>39</v>
      </c>
      <c r="G186" s="27" t="s">
        <v>17</v>
      </c>
      <c r="H186" s="27" t="s">
        <v>12</v>
      </c>
      <c r="I186" s="28"/>
      <c r="J186" s="5" t="s">
        <v>13</v>
      </c>
    </row>
    <row r="187" spans="1:11" x14ac:dyDescent="0.25">
      <c r="A187" s="323"/>
      <c r="B187" s="323"/>
      <c r="C187" s="298"/>
      <c r="D187" s="226"/>
      <c r="E187" s="134" t="s">
        <v>201</v>
      </c>
      <c r="F187" s="135" t="s">
        <v>53</v>
      </c>
      <c r="G187" s="135" t="s">
        <v>26</v>
      </c>
      <c r="H187" s="135" t="s">
        <v>12</v>
      </c>
      <c r="I187" s="136"/>
      <c r="J187" s="134" t="s">
        <v>13</v>
      </c>
    </row>
    <row r="188" spans="1:11" x14ac:dyDescent="0.25">
      <c r="A188" s="323"/>
      <c r="B188" s="323"/>
      <c r="C188" s="293"/>
      <c r="D188" s="223"/>
      <c r="E188" s="5" t="s">
        <v>84</v>
      </c>
      <c r="F188" s="27" t="s">
        <v>16</v>
      </c>
      <c r="G188" s="27" t="s">
        <v>14</v>
      </c>
      <c r="H188" s="27" t="s">
        <v>12</v>
      </c>
      <c r="I188" s="28"/>
      <c r="J188" s="5" t="s">
        <v>13</v>
      </c>
    </row>
    <row r="189" spans="1:11" s="134" customFormat="1" x14ac:dyDescent="0.25">
      <c r="A189" s="323"/>
      <c r="B189" s="323"/>
      <c r="C189" s="293"/>
      <c r="D189" s="223"/>
      <c r="E189" s="5" t="s">
        <v>85</v>
      </c>
      <c r="F189" s="27" t="s">
        <v>63</v>
      </c>
      <c r="G189" s="27" t="s">
        <v>17</v>
      </c>
      <c r="H189" s="27" t="s">
        <v>12</v>
      </c>
      <c r="I189" s="40"/>
      <c r="J189" s="5" t="s">
        <v>13</v>
      </c>
    </row>
    <row r="190" spans="1:11" x14ac:dyDescent="0.25">
      <c r="A190" s="323"/>
      <c r="B190" s="323"/>
      <c r="C190" s="296"/>
      <c r="D190" s="224"/>
      <c r="E190" s="55" t="s">
        <v>86</v>
      </c>
      <c r="F190" s="56" t="s">
        <v>30</v>
      </c>
      <c r="G190" s="56" t="s">
        <v>17</v>
      </c>
      <c r="H190" s="56" t="s">
        <v>87</v>
      </c>
      <c r="I190" s="57"/>
      <c r="J190" s="55" t="s">
        <v>13</v>
      </c>
    </row>
    <row r="191" spans="1:11" x14ac:dyDescent="0.25">
      <c r="A191" s="323"/>
      <c r="B191" s="323"/>
      <c r="C191" s="293"/>
      <c r="D191" s="223"/>
      <c r="E191" s="5" t="s">
        <v>88</v>
      </c>
      <c r="F191" s="27" t="s">
        <v>42</v>
      </c>
      <c r="G191" s="27" t="s">
        <v>17</v>
      </c>
      <c r="H191" s="27" t="s">
        <v>12</v>
      </c>
      <c r="I191" s="28"/>
      <c r="J191" s="5" t="s">
        <v>13</v>
      </c>
    </row>
    <row r="192" spans="1:11" x14ac:dyDescent="0.25">
      <c r="A192" s="323"/>
      <c r="B192" s="323"/>
      <c r="C192" s="296"/>
      <c r="D192" s="224"/>
      <c r="E192" s="55" t="s">
        <v>198</v>
      </c>
      <c r="F192" s="56" t="s">
        <v>101</v>
      </c>
      <c r="G192" s="56" t="s">
        <v>19</v>
      </c>
      <c r="H192" s="56" t="s">
        <v>87</v>
      </c>
      <c r="I192" s="57" t="str">
        <f>F192</f>
        <v>MASTER G</v>
      </c>
      <c r="J192" s="55" t="s">
        <v>13</v>
      </c>
    </row>
    <row r="193" spans="1:10" x14ac:dyDescent="0.25">
      <c r="A193" s="323"/>
      <c r="B193" s="323"/>
      <c r="C193" s="293"/>
      <c r="D193" s="223"/>
      <c r="E193" s="5" t="s">
        <v>89</v>
      </c>
      <c r="F193" s="39" t="s">
        <v>53</v>
      </c>
      <c r="G193" s="27" t="s">
        <v>26</v>
      </c>
      <c r="H193" s="27" t="s">
        <v>12</v>
      </c>
      <c r="I193" s="28"/>
      <c r="J193" s="5" t="s">
        <v>13</v>
      </c>
    </row>
    <row r="194" spans="1:10" x14ac:dyDescent="0.25">
      <c r="A194" s="323"/>
      <c r="B194" s="323"/>
      <c r="C194" s="296"/>
      <c r="D194" s="224"/>
      <c r="E194" s="55" t="s">
        <v>90</v>
      </c>
      <c r="F194" s="56" t="s">
        <v>42</v>
      </c>
      <c r="G194" s="56" t="s">
        <v>40</v>
      </c>
      <c r="H194" s="56" t="s">
        <v>87</v>
      </c>
      <c r="I194" s="57" t="str">
        <f>F194</f>
        <v>MASTER A</v>
      </c>
      <c r="J194" s="55" t="s">
        <v>13</v>
      </c>
    </row>
    <row r="195" spans="1:10" x14ac:dyDescent="0.25">
      <c r="A195" s="323"/>
      <c r="B195" s="323"/>
      <c r="C195" s="293"/>
      <c r="D195" s="223"/>
      <c r="E195" s="5" t="s">
        <v>92</v>
      </c>
      <c r="F195" s="27" t="s">
        <v>11</v>
      </c>
      <c r="G195" s="27" t="s">
        <v>17</v>
      </c>
      <c r="H195" s="27" t="s">
        <v>12</v>
      </c>
      <c r="I195" s="28"/>
      <c r="J195" s="5" t="s">
        <v>13</v>
      </c>
    </row>
    <row r="196" spans="1:10" x14ac:dyDescent="0.25">
      <c r="A196" s="323"/>
      <c r="B196" s="323"/>
      <c r="C196" s="293"/>
      <c r="D196" s="223"/>
      <c r="E196" s="5" t="s">
        <v>93</v>
      </c>
      <c r="F196" s="27" t="s">
        <v>30</v>
      </c>
      <c r="G196" s="27" t="s">
        <v>17</v>
      </c>
      <c r="H196" s="27" t="s">
        <v>12</v>
      </c>
      <c r="I196" s="28"/>
      <c r="J196" s="5" t="s">
        <v>13</v>
      </c>
    </row>
    <row r="197" spans="1:10" x14ac:dyDescent="0.25">
      <c r="A197" s="323"/>
      <c r="B197" s="323"/>
      <c r="C197" s="293"/>
      <c r="D197" s="223"/>
      <c r="E197" s="5" t="s">
        <v>96</v>
      </c>
      <c r="F197" s="27" t="s">
        <v>63</v>
      </c>
      <c r="G197" s="27" t="s">
        <v>17</v>
      </c>
      <c r="H197" s="27" t="s">
        <v>12</v>
      </c>
      <c r="I197" s="40"/>
      <c r="J197" s="5" t="s">
        <v>13</v>
      </c>
    </row>
    <row r="198" spans="1:10" x14ac:dyDescent="0.25">
      <c r="A198" s="323"/>
      <c r="B198" s="323"/>
      <c r="C198" s="293"/>
      <c r="D198" s="223"/>
      <c r="E198" s="6" t="s">
        <v>102</v>
      </c>
      <c r="F198" s="39" t="s">
        <v>53</v>
      </c>
      <c r="G198" s="39" t="s">
        <v>26</v>
      </c>
      <c r="H198" s="39" t="s">
        <v>12</v>
      </c>
      <c r="I198" s="40"/>
      <c r="J198" s="5" t="s">
        <v>13</v>
      </c>
    </row>
    <row r="199" spans="1:10" x14ac:dyDescent="0.25">
      <c r="A199" s="323"/>
      <c r="B199" s="323"/>
      <c r="C199" s="293"/>
      <c r="D199" s="223"/>
      <c r="E199" s="5" t="s">
        <v>108</v>
      </c>
      <c r="F199" s="27" t="s">
        <v>30</v>
      </c>
      <c r="G199" s="27" t="s">
        <v>19</v>
      </c>
      <c r="H199" s="27" t="s">
        <v>12</v>
      </c>
      <c r="I199" s="28"/>
      <c r="J199" s="5" t="s">
        <v>13</v>
      </c>
    </row>
    <row r="200" spans="1:10" x14ac:dyDescent="0.25">
      <c r="A200" s="323"/>
      <c r="B200" s="323"/>
      <c r="C200" s="293"/>
      <c r="D200" s="223"/>
      <c r="E200" s="6" t="s">
        <v>114</v>
      </c>
      <c r="F200" s="39" t="s">
        <v>53</v>
      </c>
      <c r="G200" s="39" t="s">
        <v>26</v>
      </c>
      <c r="H200" s="39" t="s">
        <v>12</v>
      </c>
      <c r="I200" s="40"/>
      <c r="J200" s="5" t="s">
        <v>13</v>
      </c>
    </row>
    <row r="201" spans="1:10" x14ac:dyDescent="0.25">
      <c r="A201" s="323"/>
      <c r="B201" s="323"/>
      <c r="C201" s="293"/>
      <c r="D201" s="223"/>
      <c r="E201" s="5" t="s">
        <v>119</v>
      </c>
      <c r="F201" s="39" t="s">
        <v>53</v>
      </c>
      <c r="G201" s="27" t="s">
        <v>26</v>
      </c>
      <c r="H201" s="27" t="s">
        <v>12</v>
      </c>
      <c r="I201" s="28"/>
      <c r="J201" s="5" t="s">
        <v>13</v>
      </c>
    </row>
    <row r="202" spans="1:10" x14ac:dyDescent="0.25">
      <c r="A202" s="323"/>
      <c r="B202" s="323"/>
      <c r="C202" s="293"/>
      <c r="D202" s="223"/>
      <c r="E202" s="6" t="s">
        <v>125</v>
      </c>
      <c r="F202" s="39" t="s">
        <v>66</v>
      </c>
      <c r="G202" s="39" t="s">
        <v>17</v>
      </c>
      <c r="H202" s="39" t="s">
        <v>12</v>
      </c>
      <c r="I202" s="40"/>
      <c r="J202" s="5" t="s">
        <v>13</v>
      </c>
    </row>
    <row r="203" spans="1:10" x14ac:dyDescent="0.25">
      <c r="A203" s="323"/>
      <c r="B203" s="323"/>
      <c r="C203" s="293"/>
      <c r="D203" s="223"/>
      <c r="E203" s="5" t="s">
        <v>130</v>
      </c>
      <c r="F203" s="27" t="s">
        <v>30</v>
      </c>
      <c r="G203" s="27" t="s">
        <v>17</v>
      </c>
      <c r="H203" s="27" t="s">
        <v>12</v>
      </c>
      <c r="I203" s="28"/>
      <c r="J203" s="5" t="s">
        <v>13</v>
      </c>
    </row>
    <row r="204" spans="1:10" x14ac:dyDescent="0.25">
      <c r="A204" s="323"/>
      <c r="B204" s="323"/>
      <c r="C204" s="293"/>
      <c r="D204" s="223"/>
      <c r="E204" s="5" t="s">
        <v>131</v>
      </c>
      <c r="F204" s="27" t="s">
        <v>28</v>
      </c>
      <c r="G204" s="27" t="s">
        <v>17</v>
      </c>
      <c r="H204" s="27" t="s">
        <v>12</v>
      </c>
      <c r="I204" s="28"/>
      <c r="J204" s="5" t="s">
        <v>13</v>
      </c>
    </row>
    <row r="205" spans="1:10" x14ac:dyDescent="0.25">
      <c r="A205" s="323"/>
      <c r="B205" s="323"/>
      <c r="C205" s="293"/>
      <c r="D205" s="223"/>
      <c r="E205" s="6" t="s">
        <v>136</v>
      </c>
      <c r="F205" s="39" t="s">
        <v>28</v>
      </c>
      <c r="G205" s="39" t="s">
        <v>17</v>
      </c>
      <c r="H205" s="39" t="s">
        <v>12</v>
      </c>
      <c r="I205" s="40"/>
      <c r="J205" s="5" t="s">
        <v>13</v>
      </c>
    </row>
    <row r="206" spans="1:10" x14ac:dyDescent="0.25">
      <c r="A206" s="323"/>
      <c r="B206" s="323"/>
      <c r="C206" s="297"/>
      <c r="D206" s="225"/>
      <c r="E206" s="5" t="s">
        <v>137</v>
      </c>
      <c r="F206" s="27" t="s">
        <v>138</v>
      </c>
      <c r="G206" s="27" t="s">
        <v>17</v>
      </c>
      <c r="H206" s="27" t="s">
        <v>12</v>
      </c>
      <c r="I206" s="40"/>
      <c r="J206" s="6" t="s">
        <v>13</v>
      </c>
    </row>
    <row r="207" spans="1:10" x14ac:dyDescent="0.25">
      <c r="A207" s="323"/>
      <c r="B207" s="323"/>
      <c r="C207" s="293"/>
      <c r="D207" s="223"/>
      <c r="E207" s="6" t="s">
        <v>145</v>
      </c>
      <c r="F207" s="39" t="s">
        <v>28</v>
      </c>
      <c r="G207" s="39" t="s">
        <v>17</v>
      </c>
      <c r="H207" s="39" t="s">
        <v>12</v>
      </c>
      <c r="I207" s="40"/>
      <c r="J207" s="5" t="s">
        <v>13</v>
      </c>
    </row>
    <row r="208" spans="1:10" x14ac:dyDescent="0.25">
      <c r="A208" s="323"/>
      <c r="B208" s="323"/>
      <c r="C208" s="296"/>
      <c r="D208" s="224"/>
      <c r="E208" s="55" t="s">
        <v>148</v>
      </c>
      <c r="F208" s="56" t="s">
        <v>53</v>
      </c>
      <c r="G208" s="56" t="s">
        <v>26</v>
      </c>
      <c r="H208" s="56" t="s">
        <v>87</v>
      </c>
      <c r="I208" s="57"/>
      <c r="J208" s="55" t="s">
        <v>13</v>
      </c>
    </row>
    <row r="209" spans="1:10" x14ac:dyDescent="0.25">
      <c r="A209" s="323"/>
      <c r="B209" s="323"/>
      <c r="C209" s="293"/>
      <c r="D209" s="223"/>
      <c r="E209" s="5" t="s">
        <v>150</v>
      </c>
      <c r="F209" s="27" t="s">
        <v>117</v>
      </c>
      <c r="G209" s="27" t="s">
        <v>17</v>
      </c>
      <c r="H209" s="27" t="s">
        <v>12</v>
      </c>
      <c r="I209" s="28"/>
      <c r="J209" s="5" t="s">
        <v>13</v>
      </c>
    </row>
    <row r="210" spans="1:10" x14ac:dyDescent="0.25">
      <c r="A210" s="323"/>
      <c r="B210" s="323"/>
      <c r="C210" s="293"/>
      <c r="D210" s="223"/>
      <c r="E210" s="5" t="s">
        <v>151</v>
      </c>
      <c r="F210" s="27" t="s">
        <v>117</v>
      </c>
      <c r="G210" s="27" t="s">
        <v>17</v>
      </c>
      <c r="H210" s="27" t="s">
        <v>12</v>
      </c>
      <c r="I210" s="28"/>
      <c r="J210" s="5" t="s">
        <v>13</v>
      </c>
    </row>
    <row r="211" spans="1:10" x14ac:dyDescent="0.25">
      <c r="A211" s="323"/>
      <c r="B211" s="323"/>
      <c r="C211" s="293"/>
      <c r="D211" s="223"/>
      <c r="E211" s="5" t="s">
        <v>153</v>
      </c>
      <c r="F211" s="27" t="s">
        <v>138</v>
      </c>
      <c r="G211" s="27" t="s">
        <v>17</v>
      </c>
      <c r="H211" s="27" t="s">
        <v>12</v>
      </c>
      <c r="I211" s="40"/>
      <c r="J211" s="5" t="s">
        <v>13</v>
      </c>
    </row>
    <row r="214" spans="1:10" x14ac:dyDescent="0.25">
      <c r="E214" s="60" t="s">
        <v>155</v>
      </c>
    </row>
    <row r="215" spans="1:10" x14ac:dyDescent="0.25">
      <c r="E215" s="61" t="s">
        <v>157</v>
      </c>
      <c r="G215" s="6"/>
    </row>
    <row r="216" spans="1:10" x14ac:dyDescent="0.25">
      <c r="E216" s="61" t="s">
        <v>159</v>
      </c>
      <c r="G216" s="6"/>
    </row>
    <row r="217" spans="1:10" x14ac:dyDescent="0.25">
      <c r="E217" s="61" t="s">
        <v>161</v>
      </c>
      <c r="G217" s="6"/>
    </row>
    <row r="218" spans="1:10" x14ac:dyDescent="0.25">
      <c r="E218" s="61" t="s">
        <v>162</v>
      </c>
      <c r="G218" s="6"/>
    </row>
    <row r="219" spans="1:10" x14ac:dyDescent="0.25">
      <c r="G219" s="6"/>
      <c r="H219" s="39"/>
    </row>
    <row r="220" spans="1:10" x14ac:dyDescent="0.25">
      <c r="E220" s="36" t="s">
        <v>163</v>
      </c>
      <c r="G220" s="6"/>
    </row>
    <row r="221" spans="1:10" x14ac:dyDescent="0.25">
      <c r="E221" s="6" t="s">
        <v>164</v>
      </c>
      <c r="G221" s="6"/>
      <c r="H221" s="100"/>
    </row>
    <row r="222" spans="1:10" x14ac:dyDescent="0.25">
      <c r="E222" s="6" t="s">
        <v>165</v>
      </c>
      <c r="G222" s="6"/>
      <c r="H222" s="101"/>
    </row>
    <row r="223" spans="1:10" x14ac:dyDescent="0.25">
      <c r="G223" s="6"/>
    </row>
    <row r="224" spans="1:10" x14ac:dyDescent="0.25">
      <c r="E224" s="36" t="s">
        <v>166</v>
      </c>
      <c r="G224" s="6"/>
    </row>
    <row r="225" spans="4:10" x14ac:dyDescent="0.25">
      <c r="E225" s="6" t="s">
        <v>167</v>
      </c>
      <c r="G225" s="6"/>
      <c r="H225" s="102"/>
    </row>
    <row r="226" spans="4:10" x14ac:dyDescent="0.25">
      <c r="E226" s="6" t="s">
        <v>168</v>
      </c>
      <c r="G226" s="6"/>
    </row>
    <row r="227" spans="4:10" x14ac:dyDescent="0.25">
      <c r="E227" s="6" t="s">
        <v>169</v>
      </c>
      <c r="G227" s="6"/>
    </row>
    <row r="228" spans="4:10" x14ac:dyDescent="0.25">
      <c r="E228" s="6" t="s">
        <v>170</v>
      </c>
      <c r="G228" s="6"/>
    </row>
    <row r="230" spans="4:10" x14ac:dyDescent="0.25">
      <c r="D230" s="183"/>
      <c r="E230" s="6" t="s">
        <v>220</v>
      </c>
      <c r="F230" s="6"/>
      <c r="G230" s="6"/>
      <c r="H230" s="6"/>
      <c r="I230" s="6"/>
      <c r="J230" s="6"/>
    </row>
  </sheetData>
  <sheetProtection password="DF1D" sheet="1" objects="1" scenarios="1"/>
  <autoFilter ref="F1:F230" xr:uid="{A7DB9CBA-566F-45CC-A074-352294BC2FAE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00000"/>
  </sheetPr>
  <dimension ref="A1:AY230"/>
  <sheetViews>
    <sheetView showGridLines="0" workbookViewId="0">
      <selection activeCell="I16" sqref="I16"/>
    </sheetView>
  </sheetViews>
  <sheetFormatPr defaultRowHeight="15.75" x14ac:dyDescent="0.25"/>
  <cols>
    <col min="1" max="1" width="9.28515625" style="182" bestFit="1" customWidth="1"/>
    <col min="2" max="2" width="9.7109375" style="182" bestFit="1" customWidth="1"/>
    <col min="3" max="4" width="8.140625" style="182" customWidth="1"/>
    <col min="5" max="5" width="48.85546875" style="6" customWidth="1"/>
    <col min="6" max="6" width="22.42578125" style="39" customWidth="1"/>
    <col min="7" max="7" width="34.42578125" style="61" customWidth="1"/>
    <col min="8" max="8" width="8.42578125" style="62" customWidth="1"/>
    <col min="9" max="9" width="16.140625" style="90" bestFit="1" customWidth="1"/>
    <col min="10" max="10" width="12" style="39" bestFit="1" customWidth="1"/>
    <col min="11" max="11" width="8.140625" style="6" customWidth="1"/>
    <col min="12" max="16384" width="9.140625" style="6"/>
  </cols>
  <sheetData>
    <row r="1" spans="1:51" s="11" customFormat="1" ht="23.25" x14ac:dyDescent="0.35">
      <c r="A1" s="345"/>
      <c r="B1" s="346"/>
      <c r="C1" s="346"/>
      <c r="D1" s="347"/>
      <c r="E1" s="345" t="s">
        <v>461</v>
      </c>
      <c r="F1" s="348"/>
      <c r="G1" s="348"/>
      <c r="H1" s="349"/>
      <c r="I1" s="350"/>
      <c r="J1" s="346"/>
    </row>
    <row r="2" spans="1:51" s="11" customFormat="1" x14ac:dyDescent="0.25">
      <c r="A2" s="348" t="s">
        <v>2</v>
      </c>
      <c r="B2" s="348" t="s">
        <v>1</v>
      </c>
      <c r="C2" s="304" t="s">
        <v>4</v>
      </c>
      <c r="D2" s="344" t="s">
        <v>3</v>
      </c>
      <c r="E2" s="11" t="s">
        <v>5</v>
      </c>
      <c r="F2" s="11" t="s">
        <v>6</v>
      </c>
      <c r="G2" s="11" t="s">
        <v>7</v>
      </c>
      <c r="H2" s="91" t="s">
        <v>200</v>
      </c>
      <c r="I2" s="90" t="s">
        <v>8</v>
      </c>
      <c r="J2" s="11" t="s">
        <v>9</v>
      </c>
      <c r="K2" s="12"/>
    </row>
    <row r="3" spans="1:51" s="197" customFormat="1" x14ac:dyDescent="0.25">
      <c r="A3" s="351">
        <v>150</v>
      </c>
      <c r="B3" s="348">
        <v>1</v>
      </c>
      <c r="C3" s="252">
        <v>32</v>
      </c>
      <c r="D3" s="308" t="s">
        <v>456</v>
      </c>
      <c r="E3" s="36" t="s">
        <v>455</v>
      </c>
      <c r="F3" s="11" t="s">
        <v>28</v>
      </c>
      <c r="G3" s="11" t="s">
        <v>24</v>
      </c>
      <c r="H3" s="11" t="s">
        <v>12</v>
      </c>
      <c r="I3" s="12" t="str">
        <f>F3</f>
        <v>JUNIOR</v>
      </c>
      <c r="J3" s="36" t="s">
        <v>13</v>
      </c>
      <c r="K3" s="28"/>
      <c r="L3" s="32"/>
    </row>
    <row r="4" spans="1:51" s="197" customFormat="1" x14ac:dyDescent="0.25">
      <c r="A4" s="356">
        <v>149</v>
      </c>
      <c r="B4" s="355">
        <v>2</v>
      </c>
      <c r="C4" s="251">
        <v>31</v>
      </c>
      <c r="D4" s="310" t="s">
        <v>454</v>
      </c>
      <c r="E4" s="31" t="s">
        <v>72</v>
      </c>
      <c r="F4" s="32" t="s">
        <v>73</v>
      </c>
      <c r="G4" s="32" t="s">
        <v>17</v>
      </c>
      <c r="H4" s="32" t="s">
        <v>12</v>
      </c>
      <c r="I4" s="12" t="str">
        <f>F4</f>
        <v>MASTER F</v>
      </c>
      <c r="J4" s="31" t="s">
        <v>13</v>
      </c>
      <c r="K4" s="28"/>
      <c r="L4" s="139"/>
      <c r="M4" s="5"/>
    </row>
    <row r="5" spans="1:51" s="197" customFormat="1" x14ac:dyDescent="0.25">
      <c r="A5" s="351">
        <v>148</v>
      </c>
      <c r="B5" s="348">
        <v>3</v>
      </c>
      <c r="C5" s="251">
        <v>28</v>
      </c>
      <c r="D5" s="310" t="s">
        <v>444</v>
      </c>
      <c r="E5" s="31" t="s">
        <v>76</v>
      </c>
      <c r="F5" s="32" t="s">
        <v>11</v>
      </c>
      <c r="G5" s="32" t="s">
        <v>19</v>
      </c>
      <c r="H5" s="32" t="s">
        <v>12</v>
      </c>
      <c r="I5" s="12" t="str">
        <f>F5</f>
        <v>SENIOR</v>
      </c>
      <c r="J5" s="31" t="s">
        <v>13</v>
      </c>
      <c r="K5" s="33"/>
      <c r="L5" s="92"/>
      <c r="M5" s="11"/>
    </row>
    <row r="6" spans="1:51" s="197" customFormat="1" x14ac:dyDescent="0.25">
      <c r="A6" s="356">
        <v>147</v>
      </c>
      <c r="B6" s="355">
        <v>4</v>
      </c>
      <c r="C6" s="251">
        <v>31</v>
      </c>
      <c r="D6" s="310" t="s">
        <v>446</v>
      </c>
      <c r="E6" s="31" t="s">
        <v>380</v>
      </c>
      <c r="F6" s="32" t="s">
        <v>42</v>
      </c>
      <c r="G6" s="32" t="s">
        <v>19</v>
      </c>
      <c r="H6" s="32" t="s">
        <v>12</v>
      </c>
      <c r="I6" s="12" t="str">
        <f>F6</f>
        <v>MASTER A</v>
      </c>
      <c r="J6" s="31" t="s">
        <v>13</v>
      </c>
      <c r="K6" s="28"/>
      <c r="L6" s="11"/>
      <c r="M6" s="11"/>
    </row>
    <row r="7" spans="1:51" s="32" customFormat="1" x14ac:dyDescent="0.25">
      <c r="A7" s="351">
        <v>146</v>
      </c>
      <c r="B7" s="348">
        <v>5</v>
      </c>
      <c r="C7" s="251">
        <v>27</v>
      </c>
      <c r="D7" s="310" t="s">
        <v>445</v>
      </c>
      <c r="E7" s="31" t="s">
        <v>330</v>
      </c>
      <c r="F7" s="32" t="s">
        <v>16</v>
      </c>
      <c r="G7" s="32" t="s">
        <v>19</v>
      </c>
      <c r="H7" s="32" t="s">
        <v>12</v>
      </c>
      <c r="I7" s="12" t="str">
        <f>F7</f>
        <v>MASTER C</v>
      </c>
      <c r="J7" s="31" t="s">
        <v>13</v>
      </c>
      <c r="K7" s="28"/>
      <c r="L7" s="11"/>
      <c r="M7" s="2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s="11" customFormat="1" x14ac:dyDescent="0.25">
      <c r="A8" s="356">
        <v>145</v>
      </c>
      <c r="B8" s="355">
        <v>6</v>
      </c>
      <c r="C8" s="251">
        <v>30</v>
      </c>
      <c r="D8" s="310" t="s">
        <v>447</v>
      </c>
      <c r="E8" s="31" t="s">
        <v>61</v>
      </c>
      <c r="F8" s="32" t="s">
        <v>30</v>
      </c>
      <c r="G8" s="32" t="s">
        <v>19</v>
      </c>
      <c r="H8" s="32" t="s">
        <v>12</v>
      </c>
      <c r="I8" s="33" t="str">
        <f>F8</f>
        <v>MASTER B</v>
      </c>
      <c r="J8" s="31" t="s">
        <v>13</v>
      </c>
      <c r="K8" s="28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</row>
    <row r="9" spans="1:51" s="32" customFormat="1" x14ac:dyDescent="0.25">
      <c r="A9" s="351">
        <v>144</v>
      </c>
      <c r="B9" s="348">
        <v>7</v>
      </c>
      <c r="C9" s="251">
        <v>25</v>
      </c>
      <c r="D9" s="310" t="s">
        <v>448</v>
      </c>
      <c r="E9" s="31" t="s">
        <v>82</v>
      </c>
      <c r="F9" s="32" t="s">
        <v>73</v>
      </c>
      <c r="G9" s="32" t="s">
        <v>19</v>
      </c>
      <c r="H9" s="32" t="s">
        <v>12</v>
      </c>
      <c r="I9" s="33" t="str">
        <f>F9</f>
        <v>MASTER F</v>
      </c>
      <c r="J9" s="31" t="s">
        <v>13</v>
      </c>
      <c r="K9" s="130"/>
      <c r="L9" s="134"/>
    </row>
    <row r="10" spans="1:51" s="139" customFormat="1" ht="15.75" customHeight="1" x14ac:dyDescent="0.25">
      <c r="A10" s="356">
        <v>143</v>
      </c>
      <c r="B10" s="355">
        <v>8</v>
      </c>
      <c r="C10" s="251">
        <v>28</v>
      </c>
      <c r="D10" s="310" t="s">
        <v>443</v>
      </c>
      <c r="E10" s="31" t="s">
        <v>106</v>
      </c>
      <c r="F10" s="32" t="s">
        <v>63</v>
      </c>
      <c r="G10" s="32" t="s">
        <v>19</v>
      </c>
      <c r="H10" s="32" t="s">
        <v>12</v>
      </c>
      <c r="I10" s="33" t="str">
        <f>F10</f>
        <v>MASTER E</v>
      </c>
      <c r="J10" s="31" t="s">
        <v>13</v>
      </c>
      <c r="K10" s="28"/>
      <c r="L10" s="6"/>
      <c r="M10" s="1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11" customFormat="1" ht="15.75" customHeight="1" x14ac:dyDescent="0.25">
      <c r="A11" s="351">
        <v>142</v>
      </c>
      <c r="B11" s="348">
        <v>9</v>
      </c>
      <c r="C11" s="317">
        <v>33</v>
      </c>
      <c r="D11" s="318" t="s">
        <v>453</v>
      </c>
      <c r="E11" s="140" t="s">
        <v>323</v>
      </c>
      <c r="F11" s="139" t="s">
        <v>30</v>
      </c>
      <c r="G11" s="139" t="s">
        <v>324</v>
      </c>
      <c r="H11" s="139" t="s">
        <v>87</v>
      </c>
      <c r="I11" s="130" t="str">
        <f>F11</f>
        <v>MASTER B</v>
      </c>
      <c r="J11" s="31" t="s">
        <v>13</v>
      </c>
      <c r="K11" s="28"/>
      <c r="L11" s="6"/>
    </row>
    <row r="12" spans="1:51" s="197" customFormat="1" ht="15.75" customHeight="1" x14ac:dyDescent="0.25">
      <c r="A12" s="352">
        <v>141</v>
      </c>
      <c r="B12" s="353">
        <v>10</v>
      </c>
      <c r="C12" s="299">
        <v>23</v>
      </c>
      <c r="D12" s="309" t="s">
        <v>449</v>
      </c>
      <c r="E12" s="5" t="s">
        <v>105</v>
      </c>
      <c r="F12" s="27" t="s">
        <v>73</v>
      </c>
      <c r="G12" s="27" t="s">
        <v>19</v>
      </c>
      <c r="H12" s="27" t="s">
        <v>12</v>
      </c>
      <c r="I12" s="28"/>
      <c r="J12" s="5" t="s">
        <v>13</v>
      </c>
      <c r="K12" s="33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s="139" customFormat="1" ht="15.75" customHeight="1" x14ac:dyDescent="0.25">
      <c r="A13" s="351">
        <v>140</v>
      </c>
      <c r="B13" s="348">
        <v>11</v>
      </c>
      <c r="C13" s="251">
        <v>32</v>
      </c>
      <c r="D13" s="310" t="s">
        <v>450</v>
      </c>
      <c r="E13" s="31" t="s">
        <v>100</v>
      </c>
      <c r="F13" s="32" t="s">
        <v>101</v>
      </c>
      <c r="G13" s="32" t="s">
        <v>19</v>
      </c>
      <c r="H13" s="32" t="s">
        <v>12</v>
      </c>
      <c r="I13" s="12" t="str">
        <f>F13</f>
        <v>MASTER G</v>
      </c>
      <c r="J13" s="31" t="s">
        <v>13</v>
      </c>
      <c r="K13" s="33"/>
      <c r="L13" s="6"/>
      <c r="M13" s="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s="11" customFormat="1" ht="15.75" customHeight="1" x14ac:dyDescent="0.25">
      <c r="A14" s="352">
        <v>139</v>
      </c>
      <c r="B14" s="353">
        <v>12</v>
      </c>
      <c r="C14" s="299">
        <v>28</v>
      </c>
      <c r="D14" s="309" t="s">
        <v>451</v>
      </c>
      <c r="E14" s="5" t="s">
        <v>338</v>
      </c>
      <c r="F14" s="27" t="s">
        <v>73</v>
      </c>
      <c r="G14" s="27" t="s">
        <v>19</v>
      </c>
      <c r="H14" s="27" t="s">
        <v>12</v>
      </c>
      <c r="I14" s="28"/>
      <c r="J14" s="5" t="s">
        <v>13</v>
      </c>
      <c r="K14" s="198"/>
      <c r="L14" s="197"/>
    </row>
    <row r="15" spans="1:51" s="11" customFormat="1" ht="15.75" customHeight="1" x14ac:dyDescent="0.25">
      <c r="A15" s="359">
        <v>138</v>
      </c>
      <c r="B15" s="394">
        <v>13</v>
      </c>
      <c r="C15" s="299">
        <v>24</v>
      </c>
      <c r="D15" s="309" t="s">
        <v>452</v>
      </c>
      <c r="E15" s="5" t="s">
        <v>112</v>
      </c>
      <c r="F15" s="27" t="s">
        <v>101</v>
      </c>
      <c r="G15" s="27" t="s">
        <v>19</v>
      </c>
      <c r="H15" s="27" t="s">
        <v>12</v>
      </c>
      <c r="I15" s="28"/>
      <c r="J15" s="5" t="s">
        <v>13</v>
      </c>
      <c r="K15" s="28"/>
      <c r="L15" s="36"/>
      <c r="M15" s="36"/>
    </row>
    <row r="16" spans="1:51" s="11" customFormat="1" ht="14.25" customHeight="1" x14ac:dyDescent="0.25">
      <c r="A16" s="352">
        <v>137</v>
      </c>
      <c r="B16" s="353">
        <v>14</v>
      </c>
      <c r="C16" s="395">
        <v>27</v>
      </c>
      <c r="D16" s="396" t="s">
        <v>466</v>
      </c>
      <c r="E16" s="55" t="s">
        <v>127</v>
      </c>
      <c r="F16" s="56" t="s">
        <v>30</v>
      </c>
      <c r="G16" s="56" t="s">
        <v>14</v>
      </c>
      <c r="H16" s="56" t="s">
        <v>87</v>
      </c>
      <c r="I16" s="57" t="str">
        <f>F16</f>
        <v>MASTER B</v>
      </c>
      <c r="J16" s="55" t="s">
        <v>13</v>
      </c>
      <c r="K16" s="33"/>
      <c r="L16" s="92"/>
      <c r="M16" s="6"/>
    </row>
    <row r="17" spans="1:51" s="210" customFormat="1" ht="15.75" customHeight="1" x14ac:dyDescent="0.25">
      <c r="A17" s="352"/>
      <c r="B17" s="352"/>
      <c r="C17" s="299"/>
      <c r="D17" s="309"/>
      <c r="E17" s="5" t="s">
        <v>231</v>
      </c>
      <c r="F17" s="27" t="s">
        <v>66</v>
      </c>
      <c r="G17" s="27" t="s">
        <v>19</v>
      </c>
      <c r="H17" s="27" t="s">
        <v>12</v>
      </c>
      <c r="I17" s="40" t="str">
        <f>F17</f>
        <v>INFANTO JR</v>
      </c>
      <c r="J17" s="5" t="s">
        <v>13</v>
      </c>
      <c r="K17" s="33"/>
      <c r="L17" s="5"/>
      <c r="M17" s="1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1" s="50" customFormat="1" ht="15.75" customHeight="1" x14ac:dyDescent="0.25">
      <c r="A18" s="352"/>
      <c r="B18" s="352"/>
      <c r="C18" s="299"/>
      <c r="D18" s="309"/>
      <c r="E18" s="5" t="s">
        <v>109</v>
      </c>
      <c r="F18" s="27" t="s">
        <v>66</v>
      </c>
      <c r="G18" s="27" t="s">
        <v>17</v>
      </c>
      <c r="H18" s="27" t="s">
        <v>12</v>
      </c>
      <c r="I18" s="28"/>
      <c r="J18" s="5" t="s">
        <v>13</v>
      </c>
      <c r="K18" s="28"/>
      <c r="L18" s="6"/>
      <c r="M18" s="1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 s="32" customFormat="1" ht="15.75" customHeight="1" x14ac:dyDescent="0.25">
      <c r="A19" s="352"/>
      <c r="B19" s="352"/>
      <c r="C19" s="299"/>
      <c r="D19" s="309"/>
      <c r="E19" s="5" t="s">
        <v>98</v>
      </c>
      <c r="F19" s="27" t="s">
        <v>16</v>
      </c>
      <c r="G19" s="27" t="s">
        <v>19</v>
      </c>
      <c r="H19" s="27" t="s">
        <v>12</v>
      </c>
      <c r="I19" s="28"/>
      <c r="J19" s="5" t="s">
        <v>13</v>
      </c>
      <c r="K19" s="28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s="32" customFormat="1" ht="15.75" customHeight="1" x14ac:dyDescent="0.25">
      <c r="A20" s="352"/>
      <c r="B20" s="352"/>
      <c r="C20" s="299"/>
      <c r="D20" s="309"/>
      <c r="E20" s="5" t="s">
        <v>104</v>
      </c>
      <c r="F20" s="39" t="s">
        <v>53</v>
      </c>
      <c r="G20" s="27" t="s">
        <v>26</v>
      </c>
      <c r="H20" s="27" t="s">
        <v>12</v>
      </c>
      <c r="I20" s="28"/>
      <c r="J20" s="5" t="s">
        <v>13</v>
      </c>
      <c r="K20" s="198"/>
      <c r="L20" s="197"/>
      <c r="M20" s="11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</row>
    <row r="21" spans="1:51" s="11" customFormat="1" ht="15.75" customHeight="1" x14ac:dyDescent="0.25">
      <c r="A21" s="397"/>
      <c r="B21" s="397"/>
      <c r="C21" s="299"/>
      <c r="D21" s="398"/>
      <c r="E21" s="41" t="s">
        <v>413</v>
      </c>
      <c r="F21" s="39" t="s">
        <v>53</v>
      </c>
      <c r="G21" s="27" t="s">
        <v>17</v>
      </c>
      <c r="H21" s="62" t="s">
        <v>12</v>
      </c>
      <c r="I21" s="41"/>
      <c r="J21" s="6" t="s">
        <v>13</v>
      </c>
      <c r="K21" s="33"/>
      <c r="M21" s="32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</row>
    <row r="22" spans="1:51" s="11" customFormat="1" ht="14.25" customHeight="1" x14ac:dyDescent="0.25">
      <c r="A22" s="352"/>
      <c r="B22" s="352"/>
      <c r="C22" s="299"/>
      <c r="D22" s="309"/>
      <c r="E22" s="5" t="s">
        <v>97</v>
      </c>
      <c r="F22" s="39" t="s">
        <v>53</v>
      </c>
      <c r="G22" s="27" t="s">
        <v>17</v>
      </c>
      <c r="H22" s="27" t="s">
        <v>12</v>
      </c>
      <c r="I22" s="28"/>
      <c r="J22" s="5" t="s">
        <v>13</v>
      </c>
      <c r="K22" s="40"/>
    </row>
    <row r="23" spans="1:51" s="11" customFormat="1" x14ac:dyDescent="0.25">
      <c r="A23" s="359"/>
      <c r="B23" s="359"/>
      <c r="C23" s="313"/>
      <c r="D23" s="314"/>
      <c r="E23" s="6" t="s">
        <v>288</v>
      </c>
      <c r="F23" s="39" t="s">
        <v>53</v>
      </c>
      <c r="G23" s="27" t="s">
        <v>274</v>
      </c>
      <c r="H23" s="39" t="s">
        <v>12</v>
      </c>
      <c r="I23" s="40"/>
      <c r="J23" s="5" t="s">
        <v>13</v>
      </c>
      <c r="K23" s="33"/>
      <c r="L23" s="32"/>
      <c r="M23" s="6"/>
    </row>
    <row r="24" spans="1:51" s="11" customFormat="1" ht="15.75" customHeight="1" x14ac:dyDescent="0.25">
      <c r="A24" s="353"/>
      <c r="B24" s="353"/>
      <c r="C24" s="299"/>
      <c r="D24" s="398"/>
      <c r="E24" s="41" t="s">
        <v>404</v>
      </c>
      <c r="F24" s="27" t="s">
        <v>401</v>
      </c>
      <c r="G24" s="27" t="s">
        <v>17</v>
      </c>
      <c r="H24" s="62" t="s">
        <v>12</v>
      </c>
      <c r="I24" s="41"/>
      <c r="J24" s="6" t="s">
        <v>13</v>
      </c>
      <c r="K24" s="28"/>
      <c r="L24" s="94"/>
      <c r="M24" s="6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</row>
    <row r="25" spans="1:51" s="11" customFormat="1" ht="15.75" customHeight="1" x14ac:dyDescent="0.25">
      <c r="A25" s="352"/>
      <c r="B25" s="352"/>
      <c r="C25" s="299"/>
      <c r="D25" s="309"/>
      <c r="E25" s="5" t="s">
        <v>244</v>
      </c>
      <c r="F25" s="39" t="s">
        <v>53</v>
      </c>
      <c r="G25" s="27" t="s">
        <v>26</v>
      </c>
      <c r="H25" s="27" t="s">
        <v>12</v>
      </c>
      <c r="I25" s="28"/>
      <c r="J25" s="5" t="s">
        <v>13</v>
      </c>
      <c r="K25" s="28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</row>
    <row r="26" spans="1:51" s="11" customFormat="1" ht="15.75" customHeight="1" x14ac:dyDescent="0.25">
      <c r="A26" s="352"/>
      <c r="B26" s="352"/>
      <c r="C26" s="299"/>
      <c r="D26" s="309"/>
      <c r="E26" s="5" t="s">
        <v>225</v>
      </c>
      <c r="F26" s="39" t="s">
        <v>53</v>
      </c>
      <c r="G26" s="27" t="s">
        <v>26</v>
      </c>
      <c r="H26" s="27" t="s">
        <v>12</v>
      </c>
      <c r="I26" s="28"/>
      <c r="J26" s="5" t="s">
        <v>13</v>
      </c>
      <c r="K26" s="28"/>
      <c r="L26" s="32"/>
      <c r="M26" s="139"/>
    </row>
    <row r="27" spans="1:51" x14ac:dyDescent="0.25">
      <c r="A27" s="352"/>
      <c r="B27" s="352"/>
      <c r="C27" s="299"/>
      <c r="D27" s="309"/>
      <c r="E27" s="5" t="s">
        <v>373</v>
      </c>
      <c r="F27" s="27" t="s">
        <v>39</v>
      </c>
      <c r="G27" s="27" t="s">
        <v>19</v>
      </c>
      <c r="H27" s="27" t="s">
        <v>12</v>
      </c>
      <c r="I27" s="28"/>
      <c r="J27" s="5" t="s">
        <v>13</v>
      </c>
      <c r="K27" s="92"/>
      <c r="L27" s="36"/>
      <c r="M27" s="9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s="11" customFormat="1" ht="15.75" customHeight="1" x14ac:dyDescent="0.25">
      <c r="A28" s="352"/>
      <c r="B28" s="352"/>
      <c r="C28" s="299"/>
      <c r="D28" s="309"/>
      <c r="E28" s="5" t="s">
        <v>124</v>
      </c>
      <c r="F28" s="39" t="s">
        <v>53</v>
      </c>
      <c r="G28" s="27" t="s">
        <v>26</v>
      </c>
      <c r="H28" s="27" t="s">
        <v>12</v>
      </c>
      <c r="I28" s="28"/>
      <c r="J28" s="5" t="s">
        <v>13</v>
      </c>
      <c r="K28" s="28"/>
    </row>
    <row r="29" spans="1:51" s="11" customFormat="1" ht="15.75" customHeight="1" x14ac:dyDescent="0.25">
      <c r="A29" s="397"/>
      <c r="B29" s="397"/>
      <c r="C29" s="299"/>
      <c r="D29" s="398"/>
      <c r="E29" s="41" t="s">
        <v>403</v>
      </c>
      <c r="F29" s="27" t="s">
        <v>401</v>
      </c>
      <c r="G29" s="27" t="s">
        <v>17</v>
      </c>
      <c r="H29" s="62" t="s">
        <v>12</v>
      </c>
      <c r="I29" s="41"/>
      <c r="J29" s="6" t="s">
        <v>13</v>
      </c>
      <c r="K29" s="92"/>
      <c r="L29" s="6"/>
      <c r="M29" s="134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11" customFormat="1" ht="15.75" customHeight="1" x14ac:dyDescent="0.25">
      <c r="A30" s="352"/>
      <c r="B30" s="352"/>
      <c r="C30" s="299"/>
      <c r="D30" s="309"/>
      <c r="E30" s="6" t="s">
        <v>252</v>
      </c>
      <c r="F30" s="27" t="s">
        <v>66</v>
      </c>
      <c r="G30" s="39" t="s">
        <v>17</v>
      </c>
      <c r="H30" s="39" t="s">
        <v>12</v>
      </c>
      <c r="I30" s="40"/>
      <c r="J30" s="5" t="s">
        <v>13</v>
      </c>
      <c r="K30" s="198"/>
      <c r="L30" s="197"/>
      <c r="M30" s="6"/>
    </row>
    <row r="31" spans="1:51" s="11" customFormat="1" ht="15.75" customHeight="1" x14ac:dyDescent="0.25">
      <c r="A31" s="397"/>
      <c r="B31" s="397"/>
      <c r="C31" s="299"/>
      <c r="D31" s="398"/>
      <c r="E31" s="41" t="s">
        <v>410</v>
      </c>
      <c r="F31" s="39" t="s">
        <v>53</v>
      </c>
      <c r="G31" s="27" t="s">
        <v>17</v>
      </c>
      <c r="H31" s="62" t="s">
        <v>12</v>
      </c>
      <c r="I31" s="41"/>
      <c r="J31" s="6" t="s">
        <v>13</v>
      </c>
      <c r="K31" s="92"/>
      <c r="L31" s="93"/>
    </row>
    <row r="32" spans="1:51" s="11" customFormat="1" ht="14.25" customHeight="1" x14ac:dyDescent="0.25">
      <c r="A32" s="352"/>
      <c r="B32" s="352"/>
      <c r="C32" s="299"/>
      <c r="D32" s="309"/>
      <c r="E32" s="5" t="s">
        <v>143</v>
      </c>
      <c r="F32" s="27" t="s">
        <v>66</v>
      </c>
      <c r="G32" s="27" t="s">
        <v>17</v>
      </c>
      <c r="H32" s="27" t="s">
        <v>12</v>
      </c>
      <c r="I32" s="28"/>
      <c r="J32" s="5" t="s">
        <v>13</v>
      </c>
      <c r="K32" s="12"/>
      <c r="L32" s="6"/>
      <c r="M32" s="6"/>
    </row>
    <row r="33" spans="1:51" x14ac:dyDescent="0.25">
      <c r="A33" s="352"/>
      <c r="B33" s="352"/>
      <c r="C33" s="299"/>
      <c r="D33" s="309"/>
      <c r="E33" s="5" t="s">
        <v>245</v>
      </c>
      <c r="F33" s="39" t="s">
        <v>53</v>
      </c>
      <c r="G33" s="39" t="s">
        <v>26</v>
      </c>
      <c r="H33" s="39" t="s">
        <v>12</v>
      </c>
      <c r="I33" s="28"/>
      <c r="J33" s="5" t="s">
        <v>13</v>
      </c>
      <c r="K33" s="92"/>
      <c r="L33" s="9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s="11" customFormat="1" ht="14.25" customHeight="1" x14ac:dyDescent="0.25">
      <c r="A34" s="352"/>
      <c r="B34" s="352"/>
      <c r="C34" s="299"/>
      <c r="D34" s="309"/>
      <c r="E34" s="5" t="s">
        <v>107</v>
      </c>
      <c r="F34" s="27" t="s">
        <v>66</v>
      </c>
      <c r="G34" s="27" t="s">
        <v>17</v>
      </c>
      <c r="H34" s="27" t="s">
        <v>12</v>
      </c>
      <c r="I34" s="28"/>
      <c r="J34" s="5" t="s">
        <v>13</v>
      </c>
      <c r="K34" s="28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x14ac:dyDescent="0.25">
      <c r="A35" s="352"/>
      <c r="B35" s="352"/>
      <c r="C35" s="299"/>
      <c r="D35" s="309"/>
      <c r="E35" s="5" t="s">
        <v>146</v>
      </c>
      <c r="F35" s="27" t="s">
        <v>66</v>
      </c>
      <c r="G35" s="27" t="s">
        <v>17</v>
      </c>
      <c r="H35" s="27" t="s">
        <v>12</v>
      </c>
      <c r="I35" s="28"/>
      <c r="J35" s="5" t="s">
        <v>13</v>
      </c>
      <c r="K35" s="51"/>
      <c r="L35" s="3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s="92" customFormat="1" x14ac:dyDescent="0.25">
      <c r="A36" s="352"/>
      <c r="B36" s="352"/>
      <c r="C36" s="299"/>
      <c r="D36" s="309"/>
      <c r="E36" s="5" t="s">
        <v>229</v>
      </c>
      <c r="F36" s="39" t="s">
        <v>53</v>
      </c>
      <c r="G36" s="27" t="s">
        <v>26</v>
      </c>
      <c r="H36" s="27" t="s">
        <v>12</v>
      </c>
      <c r="I36" s="28"/>
      <c r="J36" s="5" t="s">
        <v>13</v>
      </c>
      <c r="K36" s="28"/>
      <c r="L36" s="31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92" customFormat="1" ht="15.75" customHeight="1" x14ac:dyDescent="0.25">
      <c r="A37" s="358"/>
      <c r="B37" s="358"/>
      <c r="C37" s="311"/>
      <c r="D37" s="312"/>
      <c r="E37" s="55" t="s">
        <v>140</v>
      </c>
      <c r="F37" s="56" t="s">
        <v>53</v>
      </c>
      <c r="G37" s="56" t="s">
        <v>26</v>
      </c>
      <c r="H37" s="56" t="s">
        <v>87</v>
      </c>
      <c r="I37" s="57"/>
      <c r="J37" s="55" t="s">
        <v>13</v>
      </c>
      <c r="K37" s="28"/>
      <c r="L37" s="11"/>
      <c r="M37" s="6"/>
    </row>
    <row r="38" spans="1:51" s="139" customFormat="1" ht="15.75" customHeight="1" x14ac:dyDescent="0.25">
      <c r="A38" s="359"/>
      <c r="B38" s="359"/>
      <c r="C38" s="313"/>
      <c r="D38" s="314"/>
      <c r="E38" s="5" t="s">
        <v>141</v>
      </c>
      <c r="F38" s="27" t="s">
        <v>138</v>
      </c>
      <c r="G38" s="27" t="s">
        <v>17</v>
      </c>
      <c r="H38" s="27" t="s">
        <v>12</v>
      </c>
      <c r="I38" s="40" t="str">
        <f>F38</f>
        <v>INFANTIL</v>
      </c>
      <c r="J38" s="6" t="s">
        <v>13</v>
      </c>
      <c r="K38" s="207"/>
      <c r="L38" s="197"/>
      <c r="M38" s="11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s="11" customFormat="1" x14ac:dyDescent="0.25">
      <c r="A39" s="399"/>
      <c r="B39" s="399"/>
      <c r="C39" s="400"/>
      <c r="D39" s="401"/>
      <c r="E39" s="208" t="s">
        <v>363</v>
      </c>
      <c r="F39" s="209" t="s">
        <v>53</v>
      </c>
      <c r="G39" s="209" t="s">
        <v>17</v>
      </c>
      <c r="H39" s="209" t="s">
        <v>87</v>
      </c>
      <c r="I39" s="207"/>
      <c r="J39" s="5" t="s">
        <v>13</v>
      </c>
      <c r="K39" s="33"/>
      <c r="L39" s="6"/>
      <c r="M39" s="6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</row>
    <row r="40" spans="1:51" s="11" customFormat="1" x14ac:dyDescent="0.25">
      <c r="A40" s="352"/>
      <c r="B40" s="352"/>
      <c r="C40" s="299"/>
      <c r="D40" s="309"/>
      <c r="E40" s="6" t="s">
        <v>152</v>
      </c>
      <c r="F40" s="39" t="s">
        <v>138</v>
      </c>
      <c r="G40" s="39" t="s">
        <v>17</v>
      </c>
      <c r="H40" s="39" t="s">
        <v>12</v>
      </c>
      <c r="I40" s="40"/>
      <c r="J40" s="5" t="s">
        <v>13</v>
      </c>
      <c r="K40" s="33"/>
      <c r="L40" s="32"/>
      <c r="M40" s="134"/>
    </row>
    <row r="41" spans="1:51" x14ac:dyDescent="0.25">
      <c r="A41" s="353"/>
      <c r="B41" s="353"/>
      <c r="C41" s="299"/>
      <c r="D41" s="398"/>
      <c r="E41" s="41" t="s">
        <v>396</v>
      </c>
      <c r="F41" s="39" t="s">
        <v>28</v>
      </c>
      <c r="G41" s="27" t="s">
        <v>17</v>
      </c>
      <c r="H41" s="402" t="s">
        <v>12</v>
      </c>
      <c r="I41" s="41"/>
      <c r="J41" s="6" t="s">
        <v>13</v>
      </c>
      <c r="K41" s="13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352"/>
      <c r="B42" s="352"/>
      <c r="C42" s="299"/>
      <c r="D42" s="309"/>
      <c r="E42" s="55" t="s">
        <v>256</v>
      </c>
      <c r="F42" s="56" t="s">
        <v>53</v>
      </c>
      <c r="G42" s="56" t="s">
        <v>26</v>
      </c>
      <c r="H42" s="56" t="s">
        <v>87</v>
      </c>
      <c r="I42" s="57"/>
      <c r="J42" s="5" t="s">
        <v>13</v>
      </c>
      <c r="K42" s="12"/>
      <c r="L42" s="93"/>
      <c r="M42" s="11"/>
    </row>
    <row r="43" spans="1:51" s="134" customFormat="1" x14ac:dyDescent="0.25">
      <c r="A43" s="358"/>
      <c r="B43" s="358"/>
      <c r="C43" s="311"/>
      <c r="D43" s="312"/>
      <c r="E43" s="55" t="s">
        <v>132</v>
      </c>
      <c r="F43" s="56" t="s">
        <v>30</v>
      </c>
      <c r="G43" s="56" t="s">
        <v>19</v>
      </c>
      <c r="H43" s="56" t="s">
        <v>87</v>
      </c>
      <c r="I43" s="57"/>
      <c r="J43" s="55" t="s">
        <v>13</v>
      </c>
      <c r="K43" s="12"/>
      <c r="L43" s="95"/>
      <c r="M43" s="93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5" customFormat="1" x14ac:dyDescent="0.25">
      <c r="A44" s="352"/>
      <c r="B44" s="352"/>
      <c r="C44" s="299"/>
      <c r="D44" s="309"/>
      <c r="E44" s="5" t="s">
        <v>116</v>
      </c>
      <c r="F44" s="27" t="s">
        <v>117</v>
      </c>
      <c r="G44" s="27" t="s">
        <v>17</v>
      </c>
      <c r="H44" s="27" t="s">
        <v>12</v>
      </c>
      <c r="I44" s="28" t="str">
        <f>F44</f>
        <v>PR1</v>
      </c>
      <c r="J44" s="5" t="s">
        <v>13</v>
      </c>
      <c r="K44" s="198"/>
      <c r="L44" s="197"/>
      <c r="M44" s="139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1:51" x14ac:dyDescent="0.25">
      <c r="A45" s="397"/>
      <c r="B45" s="397"/>
      <c r="C45" s="299"/>
      <c r="D45" s="398"/>
      <c r="E45" s="392" t="s">
        <v>400</v>
      </c>
      <c r="F45" s="209" t="s">
        <v>401</v>
      </c>
      <c r="G45" s="209" t="s">
        <v>17</v>
      </c>
      <c r="H45" s="393" t="s">
        <v>87</v>
      </c>
      <c r="I45" s="392"/>
      <c r="J45" s="6" t="s">
        <v>13</v>
      </c>
      <c r="K45" s="9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</row>
    <row r="46" spans="1:51" x14ac:dyDescent="0.25">
      <c r="A46" s="352"/>
      <c r="B46" s="352"/>
      <c r="C46" s="299"/>
      <c r="D46" s="309"/>
      <c r="E46" s="5" t="s">
        <v>149</v>
      </c>
      <c r="F46" s="27" t="s">
        <v>117</v>
      </c>
      <c r="G46" s="27" t="s">
        <v>17</v>
      </c>
      <c r="H46" s="27" t="s">
        <v>12</v>
      </c>
      <c r="I46" s="28"/>
      <c r="J46" s="5" t="s">
        <v>13</v>
      </c>
      <c r="K46" s="130"/>
      <c r="M46" s="92"/>
    </row>
    <row r="47" spans="1:51" x14ac:dyDescent="0.25">
      <c r="A47" s="352"/>
      <c r="B47" s="352"/>
      <c r="C47" s="299"/>
      <c r="D47" s="309"/>
      <c r="E47" s="55" t="s">
        <v>224</v>
      </c>
      <c r="F47" s="56" t="s">
        <v>53</v>
      </c>
      <c r="G47" s="56" t="s">
        <v>26</v>
      </c>
      <c r="H47" s="56" t="s">
        <v>87</v>
      </c>
      <c r="I47" s="57"/>
      <c r="J47" s="5" t="s">
        <v>13</v>
      </c>
      <c r="K47" s="28"/>
      <c r="L47" s="11"/>
      <c r="M47" s="197"/>
    </row>
    <row r="48" spans="1:51" s="11" customFormat="1" x14ac:dyDescent="0.25">
      <c r="A48" s="352"/>
      <c r="B48" s="352"/>
      <c r="C48" s="299"/>
      <c r="D48" s="309"/>
      <c r="E48" s="5" t="s">
        <v>185</v>
      </c>
      <c r="F48" s="27" t="s">
        <v>39</v>
      </c>
      <c r="G48" s="27" t="s">
        <v>19</v>
      </c>
      <c r="H48" s="27" t="s">
        <v>12</v>
      </c>
      <c r="I48" s="40" t="str">
        <f>F48</f>
        <v>MASTER D</v>
      </c>
      <c r="J48" s="5" t="s">
        <v>13</v>
      </c>
      <c r="K48" s="92"/>
      <c r="L48" s="6"/>
      <c r="M48" s="19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13" s="11" customFormat="1" ht="15.75" customHeight="1" x14ac:dyDescent="0.25">
      <c r="A49" s="352"/>
      <c r="B49" s="352"/>
      <c r="C49" s="299"/>
      <c r="D49" s="309"/>
      <c r="E49" s="5" t="s">
        <v>52</v>
      </c>
      <c r="F49" s="27" t="s">
        <v>53</v>
      </c>
      <c r="G49" s="27" t="s">
        <v>26</v>
      </c>
      <c r="H49" s="27" t="s">
        <v>12</v>
      </c>
      <c r="I49" s="40"/>
      <c r="J49" s="5" t="s">
        <v>13</v>
      </c>
      <c r="K49" s="51"/>
      <c r="L49" s="6"/>
      <c r="M49" s="197"/>
    </row>
    <row r="50" spans="1:13" s="11" customFormat="1" ht="15.75" customHeight="1" x14ac:dyDescent="0.25">
      <c r="A50" s="352"/>
      <c r="B50" s="352"/>
      <c r="C50" s="299"/>
      <c r="D50" s="309"/>
      <c r="E50" s="6" t="s">
        <v>71</v>
      </c>
      <c r="F50" s="39" t="s">
        <v>53</v>
      </c>
      <c r="G50" s="39" t="s">
        <v>26</v>
      </c>
      <c r="H50" s="39" t="s">
        <v>12</v>
      </c>
      <c r="I50" s="40"/>
      <c r="J50" s="5" t="s">
        <v>13</v>
      </c>
      <c r="K50" s="33"/>
      <c r="L50" s="6"/>
      <c r="M50" s="32"/>
    </row>
    <row r="51" spans="1:13" s="11" customFormat="1" ht="15.75" customHeight="1" x14ac:dyDescent="0.25">
      <c r="A51" s="352"/>
      <c r="B51" s="352"/>
      <c r="C51" s="299"/>
      <c r="D51" s="309"/>
      <c r="E51" s="5" t="s">
        <v>77</v>
      </c>
      <c r="F51" s="39" t="s">
        <v>53</v>
      </c>
      <c r="G51" s="27" t="s">
        <v>26</v>
      </c>
      <c r="H51" s="27" t="s">
        <v>12</v>
      </c>
      <c r="I51" s="28" t="str">
        <f>F51</f>
        <v>UNIVERSITÁRIO</v>
      </c>
      <c r="J51" s="5" t="s">
        <v>13</v>
      </c>
      <c r="K51" s="33"/>
      <c r="L51" s="93"/>
      <c r="M51" s="139"/>
    </row>
    <row r="52" spans="1:13" s="11" customFormat="1" ht="15.75" customHeight="1" x14ac:dyDescent="0.25">
      <c r="A52" s="352"/>
      <c r="B52" s="352"/>
      <c r="C52" s="299"/>
      <c r="D52" s="309"/>
      <c r="E52" s="5" t="s">
        <v>228</v>
      </c>
      <c r="F52" s="39" t="s">
        <v>53</v>
      </c>
      <c r="G52" s="27" t="s">
        <v>26</v>
      </c>
      <c r="H52" s="27" t="s">
        <v>12</v>
      </c>
      <c r="I52" s="28"/>
      <c r="J52" s="5" t="s">
        <v>13</v>
      </c>
      <c r="K52" s="12"/>
      <c r="M52" s="197"/>
    </row>
    <row r="53" spans="1:13" s="11" customFormat="1" ht="15.75" customHeight="1" x14ac:dyDescent="0.25">
      <c r="A53" s="394"/>
      <c r="B53" s="394"/>
      <c r="C53" s="313"/>
      <c r="D53" s="403"/>
      <c r="E53" s="61" t="s">
        <v>355</v>
      </c>
      <c r="F53" s="39" t="s">
        <v>53</v>
      </c>
      <c r="G53" s="27" t="s">
        <v>17</v>
      </c>
      <c r="H53" s="62" t="s">
        <v>12</v>
      </c>
      <c r="I53" s="61"/>
      <c r="J53" s="6" t="s">
        <v>13</v>
      </c>
      <c r="K53" s="40"/>
      <c r="M53" s="50"/>
    </row>
    <row r="54" spans="1:13" s="11" customFormat="1" ht="15.75" customHeight="1" x14ac:dyDescent="0.25">
      <c r="A54" s="359"/>
      <c r="B54" s="359"/>
      <c r="C54" s="313"/>
      <c r="D54" s="314"/>
      <c r="E54" s="6" t="s">
        <v>367</v>
      </c>
      <c r="F54" s="39" t="s">
        <v>101</v>
      </c>
      <c r="G54" s="27" t="s">
        <v>19</v>
      </c>
      <c r="H54" s="39" t="s">
        <v>12</v>
      </c>
      <c r="I54" s="40"/>
      <c r="J54" s="5" t="s">
        <v>13</v>
      </c>
      <c r="K54" s="28"/>
      <c r="L54" s="6"/>
      <c r="M54" s="32"/>
    </row>
    <row r="55" spans="1:13" s="11" customFormat="1" ht="15.75" customHeight="1" x14ac:dyDescent="0.25">
      <c r="A55" s="352"/>
      <c r="B55" s="352"/>
      <c r="C55" s="299"/>
      <c r="D55" s="309"/>
      <c r="E55" s="5" t="s">
        <v>192</v>
      </c>
      <c r="F55" s="27" t="s">
        <v>73</v>
      </c>
      <c r="G55" s="27" t="s">
        <v>19</v>
      </c>
      <c r="H55" s="27" t="s">
        <v>12</v>
      </c>
      <c r="I55" s="28"/>
      <c r="J55" s="5" t="s">
        <v>13</v>
      </c>
      <c r="K55" s="28"/>
    </row>
    <row r="56" spans="1:13" s="11" customFormat="1" x14ac:dyDescent="0.25">
      <c r="A56" s="352"/>
      <c r="B56" s="352"/>
      <c r="C56" s="299"/>
      <c r="D56" s="309"/>
      <c r="E56" s="5" t="s">
        <v>110</v>
      </c>
      <c r="F56" s="27" t="s">
        <v>73</v>
      </c>
      <c r="G56" s="27" t="s">
        <v>19</v>
      </c>
      <c r="H56" s="27" t="s">
        <v>12</v>
      </c>
      <c r="I56" s="28"/>
      <c r="J56" s="5" t="s">
        <v>13</v>
      </c>
      <c r="K56" s="28"/>
      <c r="L56" s="95"/>
    </row>
    <row r="57" spans="1:13" s="11" customFormat="1" x14ac:dyDescent="0.25">
      <c r="A57" s="358"/>
      <c r="B57" s="358"/>
      <c r="C57" s="311"/>
      <c r="D57" s="312"/>
      <c r="E57" s="55" t="s">
        <v>147</v>
      </c>
      <c r="F57" s="56" t="s">
        <v>11</v>
      </c>
      <c r="G57" s="55" t="s">
        <v>43</v>
      </c>
      <c r="H57" s="56" t="s">
        <v>87</v>
      </c>
      <c r="I57" s="57"/>
      <c r="J57" s="55" t="s">
        <v>180</v>
      </c>
      <c r="K57" s="211"/>
      <c r="L57" s="210"/>
      <c r="M57" s="92"/>
    </row>
    <row r="58" spans="1:13" s="11" customFormat="1" x14ac:dyDescent="0.25">
      <c r="A58" s="399"/>
      <c r="B58" s="399"/>
      <c r="C58" s="400"/>
      <c r="D58" s="401"/>
      <c r="E58" s="212" t="s">
        <v>383</v>
      </c>
      <c r="F58" s="209" t="s">
        <v>73</v>
      </c>
      <c r="G58" s="27" t="s">
        <v>19</v>
      </c>
      <c r="H58" s="389" t="s">
        <v>87</v>
      </c>
      <c r="I58" s="211"/>
      <c r="J58" s="5" t="s">
        <v>13</v>
      </c>
      <c r="K58" s="28"/>
      <c r="M58" s="6"/>
    </row>
    <row r="59" spans="1:13" x14ac:dyDescent="0.25">
      <c r="A59" s="352"/>
      <c r="B59" s="352"/>
      <c r="C59" s="299"/>
      <c r="D59" s="309"/>
      <c r="E59" s="5" t="s">
        <v>25</v>
      </c>
      <c r="F59" s="27" t="s">
        <v>11</v>
      </c>
      <c r="G59" s="27" t="s">
        <v>24</v>
      </c>
      <c r="H59" s="27" t="s">
        <v>12</v>
      </c>
      <c r="I59" s="28" t="str">
        <f>F59</f>
        <v>SENIOR</v>
      </c>
      <c r="J59" s="5" t="s">
        <v>13</v>
      </c>
      <c r="K59" s="136"/>
      <c r="L59" s="139"/>
    </row>
    <row r="60" spans="1:13" s="11" customFormat="1" ht="15.75" customHeight="1" x14ac:dyDescent="0.25">
      <c r="A60" s="362"/>
      <c r="B60" s="362"/>
      <c r="C60" s="315"/>
      <c r="D60" s="316"/>
      <c r="E60" s="134" t="s">
        <v>276</v>
      </c>
      <c r="F60" s="135" t="s">
        <v>39</v>
      </c>
      <c r="G60" s="27" t="s">
        <v>274</v>
      </c>
      <c r="H60" s="135" t="s">
        <v>87</v>
      </c>
      <c r="I60" s="136"/>
      <c r="J60" s="5" t="s">
        <v>13</v>
      </c>
      <c r="K60" s="40"/>
      <c r="M60" s="6"/>
    </row>
    <row r="61" spans="1:13" s="11" customFormat="1" ht="15.75" customHeight="1" x14ac:dyDescent="0.25">
      <c r="A61" s="359"/>
      <c r="B61" s="359"/>
      <c r="C61" s="313"/>
      <c r="D61" s="314"/>
      <c r="E61" s="6" t="s">
        <v>346</v>
      </c>
      <c r="F61" s="39" t="s">
        <v>53</v>
      </c>
      <c r="G61" s="27" t="s">
        <v>274</v>
      </c>
      <c r="H61" s="39" t="s">
        <v>12</v>
      </c>
      <c r="I61" s="40"/>
      <c r="J61" s="5" t="s">
        <v>13</v>
      </c>
      <c r="K61" s="57"/>
      <c r="L61" s="50"/>
    </row>
    <row r="62" spans="1:13" s="11" customFormat="1" ht="15.75" customHeight="1" x14ac:dyDescent="0.25">
      <c r="A62" s="358"/>
      <c r="B62" s="358"/>
      <c r="C62" s="311"/>
      <c r="D62" s="312"/>
      <c r="E62" s="55" t="s">
        <v>306</v>
      </c>
      <c r="F62" s="39" t="s">
        <v>53</v>
      </c>
      <c r="G62" s="27" t="s">
        <v>274</v>
      </c>
      <c r="H62" s="56" t="s">
        <v>87</v>
      </c>
      <c r="I62" s="57"/>
      <c r="J62" s="5" t="s">
        <v>13</v>
      </c>
      <c r="K62" s="28"/>
    </row>
    <row r="63" spans="1:13" s="11" customFormat="1" ht="15.75" customHeight="1" x14ac:dyDescent="0.25">
      <c r="A63" s="352"/>
      <c r="B63" s="352"/>
      <c r="C63" s="299"/>
      <c r="D63" s="309"/>
      <c r="E63" s="5" t="s">
        <v>273</v>
      </c>
      <c r="F63" s="27" t="s">
        <v>39</v>
      </c>
      <c r="G63" s="27" t="s">
        <v>274</v>
      </c>
      <c r="H63" s="27" t="s">
        <v>12</v>
      </c>
      <c r="I63" s="28"/>
      <c r="J63" s="5" t="s">
        <v>275</v>
      </c>
      <c r="K63" s="129"/>
    </row>
    <row r="64" spans="1:13" s="11" customFormat="1" ht="15.75" customHeight="1" x14ac:dyDescent="0.25">
      <c r="A64" s="352"/>
      <c r="B64" s="352"/>
      <c r="C64" s="299"/>
      <c r="D64" s="309"/>
      <c r="E64" s="5" t="s">
        <v>41</v>
      </c>
      <c r="F64" s="27" t="s">
        <v>42</v>
      </c>
      <c r="G64" s="27" t="s">
        <v>37</v>
      </c>
      <c r="H64" s="27" t="s">
        <v>12</v>
      </c>
      <c r="I64" s="40" t="str">
        <f>F64</f>
        <v>MASTER A</v>
      </c>
      <c r="J64" s="5" t="s">
        <v>13</v>
      </c>
      <c r="K64" s="28"/>
    </row>
    <row r="65" spans="1:13" s="11" customFormat="1" x14ac:dyDescent="0.25">
      <c r="A65" s="352"/>
      <c r="B65" s="352"/>
      <c r="C65" s="299"/>
      <c r="D65" s="309"/>
      <c r="E65" s="41" t="s">
        <v>178</v>
      </c>
      <c r="F65" s="27" t="s">
        <v>36</v>
      </c>
      <c r="G65" s="27" t="s">
        <v>24</v>
      </c>
      <c r="H65" s="27" t="s">
        <v>12</v>
      </c>
      <c r="I65" s="40" t="str">
        <f>F65</f>
        <v>SUB 23</v>
      </c>
      <c r="J65" s="5" t="s">
        <v>13</v>
      </c>
      <c r="K65" s="28"/>
    </row>
    <row r="66" spans="1:13" s="11" customFormat="1" x14ac:dyDescent="0.25">
      <c r="A66" s="352"/>
      <c r="B66" s="352"/>
      <c r="C66" s="299"/>
      <c r="D66" s="309"/>
      <c r="E66" s="5" t="s">
        <v>48</v>
      </c>
      <c r="F66" s="27" t="s">
        <v>36</v>
      </c>
      <c r="G66" s="27" t="s">
        <v>24</v>
      </c>
      <c r="H66" s="27" t="s">
        <v>12</v>
      </c>
      <c r="I66" s="28"/>
      <c r="J66" s="5" t="s">
        <v>13</v>
      </c>
      <c r="K66" s="28"/>
    </row>
    <row r="67" spans="1:13" s="11" customFormat="1" ht="15.75" customHeight="1" x14ac:dyDescent="0.25">
      <c r="A67" s="352"/>
      <c r="B67" s="352"/>
      <c r="C67" s="299"/>
      <c r="D67" s="309"/>
      <c r="E67" s="6" t="s">
        <v>32</v>
      </c>
      <c r="F67" s="39" t="s">
        <v>16</v>
      </c>
      <c r="G67" s="39" t="s">
        <v>17</v>
      </c>
      <c r="H67" s="39" t="s">
        <v>12</v>
      </c>
      <c r="I67" s="40" t="str">
        <f>E67</f>
        <v>ALEXANDRE COUTO MORAES</v>
      </c>
      <c r="J67" s="5" t="s">
        <v>33</v>
      </c>
      <c r="K67" s="28"/>
      <c r="L67" s="6"/>
    </row>
    <row r="68" spans="1:13" s="11" customFormat="1" ht="15.75" customHeight="1" x14ac:dyDescent="0.25">
      <c r="A68" s="352"/>
      <c r="B68" s="352"/>
      <c r="C68" s="299"/>
      <c r="D68" s="309"/>
      <c r="E68" s="5" t="s">
        <v>46</v>
      </c>
      <c r="F68" s="27" t="s">
        <v>16</v>
      </c>
      <c r="G68" s="27" t="s">
        <v>17</v>
      </c>
      <c r="H68" s="27" t="s">
        <v>12</v>
      </c>
      <c r="I68" s="28"/>
      <c r="J68" s="5" t="s">
        <v>13</v>
      </c>
      <c r="K68" s="28"/>
    </row>
    <row r="69" spans="1:13" s="11" customFormat="1" ht="15.75" customHeight="1" x14ac:dyDescent="0.25">
      <c r="A69" s="352"/>
      <c r="B69" s="352"/>
      <c r="C69" s="299"/>
      <c r="D69" s="309"/>
      <c r="E69" s="5" t="s">
        <v>181</v>
      </c>
      <c r="F69" s="27" t="s">
        <v>16</v>
      </c>
      <c r="G69" s="27" t="s">
        <v>17</v>
      </c>
      <c r="H69" s="27" t="s">
        <v>12</v>
      </c>
      <c r="I69" s="28"/>
      <c r="J69" s="5" t="s">
        <v>13</v>
      </c>
      <c r="K69" s="28"/>
    </row>
    <row r="70" spans="1:13" x14ac:dyDescent="0.25">
      <c r="A70" s="352"/>
      <c r="B70" s="352"/>
      <c r="C70" s="299"/>
      <c r="D70" s="309"/>
      <c r="E70" s="5" t="s">
        <v>50</v>
      </c>
      <c r="F70" s="27" t="s">
        <v>16</v>
      </c>
      <c r="G70" s="27" t="s">
        <v>17</v>
      </c>
      <c r="H70" s="27" t="s">
        <v>12</v>
      </c>
      <c r="I70" s="28"/>
      <c r="J70" s="5" t="s">
        <v>13</v>
      </c>
      <c r="K70" s="28"/>
      <c r="L70" s="11"/>
      <c r="M70" s="11"/>
    </row>
    <row r="71" spans="1:13" s="11" customFormat="1" ht="15.75" customHeight="1" x14ac:dyDescent="0.25">
      <c r="A71" s="352"/>
      <c r="B71" s="352"/>
      <c r="C71" s="299"/>
      <c r="D71" s="309"/>
      <c r="E71" s="5" t="s">
        <v>56</v>
      </c>
      <c r="F71" s="27" t="s">
        <v>28</v>
      </c>
      <c r="G71" s="27" t="s">
        <v>24</v>
      </c>
      <c r="H71" s="27" t="s">
        <v>12</v>
      </c>
      <c r="I71" s="28"/>
      <c r="J71" s="5" t="s">
        <v>13</v>
      </c>
      <c r="K71" s="28"/>
      <c r="M71" s="6"/>
    </row>
    <row r="72" spans="1:13" ht="18.75" customHeight="1" x14ac:dyDescent="0.25">
      <c r="A72" s="352"/>
      <c r="B72" s="352"/>
      <c r="C72" s="299"/>
      <c r="D72" s="309"/>
      <c r="E72" s="5" t="s">
        <v>57</v>
      </c>
      <c r="F72" s="27" t="s">
        <v>16</v>
      </c>
      <c r="G72" s="27" t="s">
        <v>47</v>
      </c>
      <c r="H72" s="27" t="s">
        <v>12</v>
      </c>
      <c r="I72" s="28"/>
      <c r="J72" s="5" t="s">
        <v>13</v>
      </c>
      <c r="K72" s="28"/>
      <c r="L72" s="11"/>
      <c r="M72" s="11"/>
    </row>
    <row r="73" spans="1:13" ht="18.75" customHeight="1" x14ac:dyDescent="0.25">
      <c r="A73" s="352"/>
      <c r="B73" s="352"/>
      <c r="C73" s="299"/>
      <c r="D73" s="309"/>
      <c r="E73" s="5" t="s">
        <v>79</v>
      </c>
      <c r="F73" s="27" t="s">
        <v>42</v>
      </c>
      <c r="G73" s="27" t="s">
        <v>14</v>
      </c>
      <c r="H73" s="27" t="s">
        <v>12</v>
      </c>
      <c r="I73" s="28"/>
      <c r="J73" s="5"/>
      <c r="K73" s="28"/>
      <c r="M73" s="11"/>
    </row>
    <row r="74" spans="1:13" s="92" customFormat="1" ht="15.75" customHeight="1" x14ac:dyDescent="0.25">
      <c r="A74" s="352"/>
      <c r="B74" s="352"/>
      <c r="C74" s="299"/>
      <c r="D74" s="309"/>
      <c r="E74" s="6" t="s">
        <v>74</v>
      </c>
      <c r="F74" s="39" t="s">
        <v>75</v>
      </c>
      <c r="G74" s="39" t="s">
        <v>17</v>
      </c>
      <c r="H74" s="39" t="s">
        <v>12</v>
      </c>
      <c r="I74" s="40"/>
      <c r="J74" s="5" t="s">
        <v>13</v>
      </c>
      <c r="K74" s="28"/>
      <c r="L74" s="11"/>
      <c r="M74" s="11"/>
    </row>
    <row r="75" spans="1:13" s="92" customFormat="1" x14ac:dyDescent="0.25">
      <c r="A75" s="352"/>
      <c r="B75" s="352"/>
      <c r="C75" s="299"/>
      <c r="D75" s="309"/>
      <c r="E75" s="41" t="s">
        <v>67</v>
      </c>
      <c r="F75" s="27" t="s">
        <v>16</v>
      </c>
      <c r="G75" s="27" t="s">
        <v>17</v>
      </c>
      <c r="H75" s="27" t="s">
        <v>12</v>
      </c>
      <c r="I75" s="28"/>
      <c r="J75" s="5" t="s">
        <v>13</v>
      </c>
      <c r="K75" s="28"/>
      <c r="M75" s="11"/>
    </row>
    <row r="76" spans="1:13" ht="18.75" customHeight="1" x14ac:dyDescent="0.25">
      <c r="A76" s="352"/>
      <c r="B76" s="352"/>
      <c r="C76" s="299"/>
      <c r="D76" s="309"/>
      <c r="E76" s="6" t="s">
        <v>70</v>
      </c>
      <c r="F76" s="39" t="s">
        <v>28</v>
      </c>
      <c r="G76" s="39" t="s">
        <v>24</v>
      </c>
      <c r="H76" s="39" t="s">
        <v>12</v>
      </c>
      <c r="I76" s="40"/>
      <c r="J76" s="5" t="s">
        <v>13</v>
      </c>
      <c r="K76" s="33"/>
      <c r="L76" s="139"/>
      <c r="M76" s="11"/>
    </row>
    <row r="77" spans="1:13" s="11" customFormat="1" ht="15" customHeight="1" x14ac:dyDescent="0.25">
      <c r="A77" s="352"/>
      <c r="B77" s="352"/>
      <c r="C77" s="299"/>
      <c r="D77" s="309"/>
      <c r="E77" s="5" t="s">
        <v>55</v>
      </c>
      <c r="F77" s="27" t="s">
        <v>16</v>
      </c>
      <c r="G77" s="27" t="s">
        <v>17</v>
      </c>
      <c r="H77" s="27" t="s">
        <v>12</v>
      </c>
      <c r="I77" s="28"/>
      <c r="J77" s="5" t="s">
        <v>13</v>
      </c>
      <c r="K77" s="40"/>
    </row>
    <row r="78" spans="1:13" s="93" customFormat="1" x14ac:dyDescent="0.25">
      <c r="A78" s="352"/>
      <c r="B78" s="352"/>
      <c r="C78" s="299"/>
      <c r="D78" s="309"/>
      <c r="E78" s="5" t="s">
        <v>68</v>
      </c>
      <c r="F78" s="27" t="s">
        <v>16</v>
      </c>
      <c r="G78" s="27" t="s">
        <v>17</v>
      </c>
      <c r="H78" s="27" t="s">
        <v>12</v>
      </c>
      <c r="I78" s="28"/>
      <c r="J78" s="5" t="s">
        <v>13</v>
      </c>
      <c r="K78" s="92"/>
      <c r="L78" s="11"/>
      <c r="M78" s="11"/>
    </row>
    <row r="79" spans="1:13" s="95" customFormat="1" x14ac:dyDescent="0.25">
      <c r="A79" s="352"/>
      <c r="B79" s="352"/>
      <c r="C79" s="299"/>
      <c r="D79" s="309"/>
      <c r="E79" s="5" t="s">
        <v>20</v>
      </c>
      <c r="F79" s="27" t="s">
        <v>16</v>
      </c>
      <c r="G79" s="27" t="s">
        <v>17</v>
      </c>
      <c r="H79" s="27" t="s">
        <v>12</v>
      </c>
      <c r="I79" s="28"/>
      <c r="J79" s="5" t="s">
        <v>13</v>
      </c>
      <c r="K79" s="28"/>
      <c r="L79" s="6"/>
      <c r="M79" s="11"/>
    </row>
    <row r="80" spans="1:13" s="95" customFormat="1" x14ac:dyDescent="0.25">
      <c r="A80" s="352"/>
      <c r="B80" s="352"/>
      <c r="C80" s="299"/>
      <c r="D80" s="309"/>
      <c r="E80" s="5" t="s">
        <v>320</v>
      </c>
      <c r="F80" s="39" t="s">
        <v>16</v>
      </c>
      <c r="G80" s="27" t="s">
        <v>321</v>
      </c>
      <c r="H80" s="27" t="s">
        <v>12</v>
      </c>
      <c r="I80" s="28"/>
      <c r="J80" s="5" t="s">
        <v>275</v>
      </c>
      <c r="K80" s="33"/>
      <c r="L80" s="6"/>
      <c r="M80" s="11"/>
    </row>
    <row r="81" spans="1:13" s="95" customFormat="1" x14ac:dyDescent="0.25">
      <c r="A81" s="352"/>
      <c r="B81" s="352"/>
      <c r="C81" s="299"/>
      <c r="D81" s="309"/>
      <c r="E81" s="5" t="s">
        <v>94</v>
      </c>
      <c r="F81" s="39" t="s">
        <v>53</v>
      </c>
      <c r="G81" s="27" t="s">
        <v>26</v>
      </c>
      <c r="H81" s="27" t="s">
        <v>12</v>
      </c>
      <c r="I81" s="28"/>
      <c r="J81" s="5" t="s">
        <v>13</v>
      </c>
      <c r="K81" s="28"/>
      <c r="L81" s="6"/>
      <c r="M81" s="6"/>
    </row>
    <row r="82" spans="1:13" s="95" customFormat="1" x14ac:dyDescent="0.25">
      <c r="A82" s="352"/>
      <c r="B82" s="352"/>
      <c r="C82" s="299"/>
      <c r="D82" s="309"/>
      <c r="E82" s="6" t="s">
        <v>190</v>
      </c>
      <c r="F82" s="39" t="s">
        <v>63</v>
      </c>
      <c r="G82" s="39" t="s">
        <v>22</v>
      </c>
      <c r="H82" s="39" t="s">
        <v>12</v>
      </c>
      <c r="I82" s="40"/>
      <c r="J82" s="5" t="s">
        <v>13</v>
      </c>
      <c r="K82" s="28"/>
      <c r="L82" s="11"/>
      <c r="M82" s="11"/>
    </row>
    <row r="83" spans="1:13" s="95" customFormat="1" x14ac:dyDescent="0.25">
      <c r="A83" s="352"/>
      <c r="B83" s="352"/>
      <c r="C83" s="299"/>
      <c r="D83" s="309"/>
      <c r="E83" s="5" t="s">
        <v>91</v>
      </c>
      <c r="F83" s="27" t="s">
        <v>16</v>
      </c>
      <c r="G83" s="27" t="s">
        <v>14</v>
      </c>
      <c r="H83" s="27" t="s">
        <v>12</v>
      </c>
      <c r="I83" s="28"/>
      <c r="J83" s="5" t="s">
        <v>13</v>
      </c>
      <c r="K83" s="40"/>
      <c r="L83" s="11"/>
      <c r="M83" s="6"/>
    </row>
    <row r="84" spans="1:13" s="95" customFormat="1" x14ac:dyDescent="0.25">
      <c r="A84" s="352"/>
      <c r="B84" s="352"/>
      <c r="C84" s="299"/>
      <c r="D84" s="309"/>
      <c r="E84" s="5" t="s">
        <v>23</v>
      </c>
      <c r="F84" s="27" t="s">
        <v>16</v>
      </c>
      <c r="G84" s="27" t="s">
        <v>17</v>
      </c>
      <c r="H84" s="27" t="s">
        <v>12</v>
      </c>
      <c r="I84" s="28"/>
      <c r="J84" s="5" t="s">
        <v>13</v>
      </c>
      <c r="K84" s="28"/>
      <c r="L84" s="11"/>
      <c r="M84" s="6"/>
    </row>
    <row r="85" spans="1:13" ht="18.75" customHeight="1" x14ac:dyDescent="0.25">
      <c r="A85" s="352"/>
      <c r="B85" s="352"/>
      <c r="C85" s="299"/>
      <c r="D85" s="309"/>
      <c r="E85" s="5" t="s">
        <v>188</v>
      </c>
      <c r="F85" s="39" t="s">
        <v>53</v>
      </c>
      <c r="G85" s="27" t="s">
        <v>26</v>
      </c>
      <c r="H85" s="27" t="s">
        <v>12</v>
      </c>
      <c r="I85" s="28"/>
      <c r="J85" s="5" t="s">
        <v>13</v>
      </c>
      <c r="K85" s="33"/>
      <c r="L85" s="11"/>
      <c r="M85" s="92"/>
    </row>
    <row r="86" spans="1:13" s="93" customFormat="1" x14ac:dyDescent="0.25">
      <c r="A86" s="352"/>
      <c r="B86" s="352"/>
      <c r="C86" s="299"/>
      <c r="D86" s="309"/>
      <c r="E86" s="5" t="s">
        <v>83</v>
      </c>
      <c r="F86" s="27" t="s">
        <v>39</v>
      </c>
      <c r="G86" s="27" t="s">
        <v>17</v>
      </c>
      <c r="H86" s="27" t="s">
        <v>12</v>
      </c>
      <c r="I86" s="28"/>
      <c r="J86" s="5" t="s">
        <v>13</v>
      </c>
      <c r="K86" s="28"/>
      <c r="L86" s="11"/>
      <c r="M86" s="92"/>
    </row>
    <row r="87" spans="1:13" s="93" customFormat="1" x14ac:dyDescent="0.25">
      <c r="A87" s="352"/>
      <c r="B87" s="352"/>
      <c r="C87" s="299"/>
      <c r="D87" s="309"/>
      <c r="E87" s="6" t="s">
        <v>176</v>
      </c>
      <c r="F87" s="39" t="s">
        <v>30</v>
      </c>
      <c r="G87" s="39" t="s">
        <v>17</v>
      </c>
      <c r="H87" s="39" t="s">
        <v>12</v>
      </c>
      <c r="I87" s="40"/>
      <c r="J87" s="5" t="s">
        <v>13</v>
      </c>
      <c r="K87" s="28"/>
      <c r="L87" s="11"/>
      <c r="M87" s="6"/>
    </row>
    <row r="88" spans="1:13" s="93" customFormat="1" x14ac:dyDescent="0.25">
      <c r="A88" s="352"/>
      <c r="B88" s="352"/>
      <c r="C88" s="299"/>
      <c r="D88" s="309"/>
      <c r="E88" s="5" t="s">
        <v>54</v>
      </c>
      <c r="F88" s="27" t="s">
        <v>11</v>
      </c>
      <c r="G88" s="27" t="s">
        <v>40</v>
      </c>
      <c r="H88" s="27" t="s">
        <v>12</v>
      </c>
      <c r="I88" s="28"/>
      <c r="J88" s="5" t="s">
        <v>13</v>
      </c>
      <c r="K88" s="92"/>
      <c r="L88" s="11"/>
      <c r="M88" s="11"/>
    </row>
    <row r="89" spans="1:13" s="93" customFormat="1" x14ac:dyDescent="0.25">
      <c r="A89" s="352"/>
      <c r="B89" s="352"/>
      <c r="C89" s="299"/>
      <c r="D89" s="309"/>
      <c r="E89" s="5" t="s">
        <v>202</v>
      </c>
      <c r="F89" s="39" t="s">
        <v>53</v>
      </c>
      <c r="G89" s="27" t="s">
        <v>26</v>
      </c>
      <c r="H89" s="27" t="s">
        <v>12</v>
      </c>
      <c r="I89" s="28"/>
      <c r="J89" s="5" t="s">
        <v>33</v>
      </c>
      <c r="K89" s="28"/>
      <c r="L89" s="11"/>
    </row>
    <row r="90" spans="1:13" s="93" customFormat="1" x14ac:dyDescent="0.25">
      <c r="A90" s="352"/>
      <c r="B90" s="352"/>
      <c r="C90" s="299"/>
      <c r="D90" s="309"/>
      <c r="E90" s="5" t="s">
        <v>58</v>
      </c>
      <c r="F90" s="27" t="s">
        <v>30</v>
      </c>
      <c r="G90" s="27" t="s">
        <v>31</v>
      </c>
      <c r="H90" s="27" t="s">
        <v>12</v>
      </c>
      <c r="I90" s="28"/>
      <c r="J90" s="5" t="s">
        <v>13</v>
      </c>
      <c r="K90" s="28"/>
      <c r="L90" s="11"/>
      <c r="M90" s="95"/>
    </row>
    <row r="91" spans="1:13" s="93" customFormat="1" x14ac:dyDescent="0.25">
      <c r="A91" s="352"/>
      <c r="B91" s="352"/>
      <c r="C91" s="299"/>
      <c r="D91" s="309"/>
      <c r="E91" s="5" t="s">
        <v>115</v>
      </c>
      <c r="F91" s="27" t="s">
        <v>66</v>
      </c>
      <c r="G91" s="27" t="s">
        <v>17</v>
      </c>
      <c r="H91" s="27" t="s">
        <v>12</v>
      </c>
      <c r="I91" s="28"/>
      <c r="J91" s="5" t="s">
        <v>13</v>
      </c>
      <c r="K91" s="28"/>
      <c r="L91" s="11"/>
      <c r="M91" s="95"/>
    </row>
    <row r="92" spans="1:13" s="93" customFormat="1" x14ac:dyDescent="0.25">
      <c r="A92" s="352"/>
      <c r="B92" s="352"/>
      <c r="C92" s="299"/>
      <c r="D92" s="309"/>
      <c r="E92" s="5" t="s">
        <v>186</v>
      </c>
      <c r="F92" s="27" t="s">
        <v>16</v>
      </c>
      <c r="G92" s="39" t="s">
        <v>17</v>
      </c>
      <c r="H92" s="39" t="s">
        <v>12</v>
      </c>
      <c r="I92" s="40"/>
      <c r="J92" s="5" t="s">
        <v>13</v>
      </c>
      <c r="K92" s="40"/>
      <c r="L92" s="11"/>
      <c r="M92" s="95"/>
    </row>
    <row r="93" spans="1:13" s="93" customFormat="1" x14ac:dyDescent="0.25">
      <c r="A93" s="352"/>
      <c r="B93" s="352"/>
      <c r="C93" s="299"/>
      <c r="D93" s="309"/>
      <c r="E93" s="6" t="s">
        <v>69</v>
      </c>
      <c r="F93" s="39" t="s">
        <v>42</v>
      </c>
      <c r="G93" s="39" t="s">
        <v>17</v>
      </c>
      <c r="H93" s="39" t="s">
        <v>12</v>
      </c>
      <c r="I93" s="40"/>
      <c r="J93" s="5" t="s">
        <v>13</v>
      </c>
      <c r="K93" s="28"/>
      <c r="L93" s="6"/>
      <c r="M93" s="95"/>
    </row>
    <row r="94" spans="1:13" x14ac:dyDescent="0.25">
      <c r="A94" s="352"/>
      <c r="B94" s="352"/>
      <c r="C94" s="299"/>
      <c r="D94" s="309"/>
      <c r="E94" s="5" t="s">
        <v>59</v>
      </c>
      <c r="F94" s="27" t="s">
        <v>39</v>
      </c>
      <c r="G94" s="27" t="s">
        <v>17</v>
      </c>
      <c r="H94" s="27" t="s">
        <v>12</v>
      </c>
      <c r="I94" s="40"/>
      <c r="J94" s="5" t="s">
        <v>13</v>
      </c>
      <c r="K94" s="28"/>
      <c r="L94" s="11"/>
      <c r="M94" s="95"/>
    </row>
    <row r="95" spans="1:13" s="93" customFormat="1" ht="18.75" customHeight="1" x14ac:dyDescent="0.25">
      <c r="A95" s="358"/>
      <c r="B95" s="358"/>
      <c r="C95" s="311"/>
      <c r="D95" s="312"/>
      <c r="E95" s="55" t="s">
        <v>271</v>
      </c>
      <c r="F95" s="56" t="s">
        <v>53</v>
      </c>
      <c r="G95" s="56" t="s">
        <v>26</v>
      </c>
      <c r="H95" s="56" t="s">
        <v>87</v>
      </c>
      <c r="I95" s="57" t="str">
        <f>F95</f>
        <v>UNIVERSITÁRIO</v>
      </c>
      <c r="J95" s="55" t="s">
        <v>13</v>
      </c>
      <c r="K95" s="28"/>
      <c r="L95" s="6"/>
      <c r="M95" s="95"/>
    </row>
    <row r="96" spans="1:13" x14ac:dyDescent="0.25">
      <c r="A96" s="352"/>
      <c r="B96" s="352"/>
      <c r="C96" s="299"/>
      <c r="D96" s="309"/>
      <c r="E96" s="5" t="s">
        <v>120</v>
      </c>
      <c r="F96" s="27" t="s">
        <v>66</v>
      </c>
      <c r="G96" s="27" t="s">
        <v>17</v>
      </c>
      <c r="H96" s="27" t="s">
        <v>12</v>
      </c>
      <c r="I96" s="28"/>
      <c r="J96" s="5" t="s">
        <v>13</v>
      </c>
      <c r="K96" s="28"/>
      <c r="L96" s="92"/>
      <c r="M96" s="93"/>
    </row>
    <row r="97" spans="1:13" ht="18.75" customHeight="1" x14ac:dyDescent="0.25">
      <c r="A97" s="352"/>
      <c r="B97" s="352"/>
      <c r="C97" s="299"/>
      <c r="D97" s="309"/>
      <c r="E97" s="5" t="s">
        <v>260</v>
      </c>
      <c r="F97" s="39" t="s">
        <v>53</v>
      </c>
      <c r="G97" s="27" t="s">
        <v>26</v>
      </c>
      <c r="H97" s="27" t="s">
        <v>12</v>
      </c>
      <c r="I97" s="28"/>
      <c r="J97" s="5" t="s">
        <v>13</v>
      </c>
      <c r="K97" s="28"/>
      <c r="M97" s="93"/>
    </row>
    <row r="98" spans="1:13" x14ac:dyDescent="0.25">
      <c r="A98" s="352"/>
      <c r="B98" s="352"/>
      <c r="C98" s="299"/>
      <c r="D98" s="309"/>
      <c r="E98" s="148" t="s">
        <v>262</v>
      </c>
      <c r="F98" s="27" t="s">
        <v>53</v>
      </c>
      <c r="G98" s="27" t="s">
        <v>26</v>
      </c>
      <c r="H98" s="27" t="s">
        <v>12</v>
      </c>
      <c r="I98" s="28"/>
      <c r="J98" s="5" t="s">
        <v>13</v>
      </c>
      <c r="K98" s="28"/>
      <c r="L98" s="11"/>
      <c r="M98" s="93"/>
    </row>
    <row r="99" spans="1:13" s="93" customFormat="1" ht="18.75" customHeight="1" x14ac:dyDescent="0.25">
      <c r="A99" s="352"/>
      <c r="B99" s="352"/>
      <c r="C99" s="299"/>
      <c r="D99" s="309"/>
      <c r="E99" s="5" t="s">
        <v>71</v>
      </c>
      <c r="F99" s="27" t="s">
        <v>53</v>
      </c>
      <c r="G99" s="27" t="s">
        <v>26</v>
      </c>
      <c r="H99" s="27" t="s">
        <v>12</v>
      </c>
      <c r="I99" s="28"/>
      <c r="J99" s="5" t="s">
        <v>13</v>
      </c>
      <c r="K99" s="28"/>
    </row>
    <row r="100" spans="1:13" s="93" customFormat="1" ht="18.75" customHeight="1" x14ac:dyDescent="0.25">
      <c r="A100" s="352"/>
      <c r="B100" s="352"/>
      <c r="C100" s="299"/>
      <c r="D100" s="309"/>
      <c r="E100" s="5" t="s">
        <v>263</v>
      </c>
      <c r="F100" s="39" t="s">
        <v>53</v>
      </c>
      <c r="G100" s="27" t="s">
        <v>17</v>
      </c>
      <c r="H100" s="27" t="s">
        <v>12</v>
      </c>
      <c r="I100" s="28"/>
      <c r="J100" s="5" t="s">
        <v>13</v>
      </c>
      <c r="K100" s="33"/>
      <c r="L100" s="95"/>
    </row>
    <row r="101" spans="1:13" s="93" customFormat="1" ht="18.75" customHeight="1" x14ac:dyDescent="0.25">
      <c r="A101" s="352"/>
      <c r="B101" s="352"/>
      <c r="C101" s="299"/>
      <c r="D101" s="309"/>
      <c r="E101" s="6" t="s">
        <v>232</v>
      </c>
      <c r="F101" s="39" t="s">
        <v>30</v>
      </c>
      <c r="G101" s="27" t="s">
        <v>17</v>
      </c>
      <c r="H101" s="27" t="s">
        <v>12</v>
      </c>
      <c r="I101" s="28"/>
      <c r="J101" s="5" t="s">
        <v>13</v>
      </c>
      <c r="K101" s="40"/>
      <c r="L101" s="95"/>
    </row>
    <row r="102" spans="1:13" s="11" customFormat="1" ht="15.75" customHeight="1" x14ac:dyDescent="0.25">
      <c r="A102" s="352"/>
      <c r="B102" s="352"/>
      <c r="C102" s="299"/>
      <c r="D102" s="309"/>
      <c r="E102" s="5" t="s">
        <v>270</v>
      </c>
      <c r="F102" s="39" t="s">
        <v>53</v>
      </c>
      <c r="G102" s="27" t="s">
        <v>17</v>
      </c>
      <c r="H102" s="27" t="s">
        <v>12</v>
      </c>
      <c r="I102" s="28"/>
      <c r="J102" s="5" t="s">
        <v>13</v>
      </c>
      <c r="K102" s="51"/>
      <c r="L102" s="95"/>
      <c r="M102" s="93"/>
    </row>
    <row r="103" spans="1:13" s="31" customFormat="1" ht="18.75" customHeight="1" x14ac:dyDescent="0.25">
      <c r="A103" s="352"/>
      <c r="B103" s="352"/>
      <c r="C103" s="299"/>
      <c r="D103" s="309"/>
      <c r="E103" s="5" t="s">
        <v>263</v>
      </c>
      <c r="F103" s="39" t="s">
        <v>53</v>
      </c>
      <c r="G103" s="27" t="s">
        <v>17</v>
      </c>
      <c r="H103" s="27" t="s">
        <v>12</v>
      </c>
      <c r="I103" s="28"/>
      <c r="J103" s="5" t="s">
        <v>13</v>
      </c>
      <c r="K103" s="28"/>
      <c r="L103" s="95"/>
      <c r="M103" s="6"/>
    </row>
    <row r="104" spans="1:13" s="31" customFormat="1" ht="18" customHeight="1" x14ac:dyDescent="0.25">
      <c r="A104" s="352"/>
      <c r="B104" s="352"/>
      <c r="C104" s="299"/>
      <c r="D104" s="309"/>
      <c r="E104" s="5" t="s">
        <v>249</v>
      </c>
      <c r="F104" s="39" t="s">
        <v>53</v>
      </c>
      <c r="G104" s="39" t="s">
        <v>26</v>
      </c>
      <c r="H104" s="39" t="s">
        <v>12</v>
      </c>
      <c r="I104" s="28"/>
      <c r="J104" s="5" t="s">
        <v>13</v>
      </c>
      <c r="K104" s="33"/>
      <c r="L104" s="6"/>
      <c r="M104" s="93"/>
    </row>
    <row r="105" spans="1:13" s="93" customFormat="1" ht="18.75" customHeight="1" x14ac:dyDescent="0.25">
      <c r="A105" s="352"/>
      <c r="B105" s="352"/>
      <c r="C105" s="299"/>
      <c r="D105" s="309"/>
      <c r="E105" s="5" t="s">
        <v>126</v>
      </c>
      <c r="F105" s="27" t="s">
        <v>66</v>
      </c>
      <c r="G105" s="27" t="s">
        <v>17</v>
      </c>
      <c r="H105" s="27" t="s">
        <v>12</v>
      </c>
      <c r="I105" s="28"/>
      <c r="J105" s="5" t="s">
        <v>13</v>
      </c>
      <c r="K105" s="11"/>
      <c r="M105" s="6"/>
    </row>
    <row r="106" spans="1:13" s="93" customFormat="1" x14ac:dyDescent="0.25">
      <c r="A106" s="352"/>
      <c r="B106" s="352"/>
      <c r="C106" s="299"/>
      <c r="D106" s="309"/>
      <c r="E106" s="6" t="s">
        <v>242</v>
      </c>
      <c r="F106" s="39" t="s">
        <v>53</v>
      </c>
      <c r="G106" s="39" t="s">
        <v>26</v>
      </c>
      <c r="H106" s="39" t="s">
        <v>12</v>
      </c>
      <c r="I106" s="40"/>
      <c r="J106" s="5" t="s">
        <v>13</v>
      </c>
      <c r="K106" s="11"/>
      <c r="M106" s="6"/>
    </row>
    <row r="107" spans="1:13" s="31" customFormat="1" ht="18" customHeight="1" x14ac:dyDescent="0.25">
      <c r="A107" s="352"/>
      <c r="B107" s="352"/>
      <c r="C107" s="299"/>
      <c r="D107" s="309"/>
      <c r="E107" s="5" t="s">
        <v>263</v>
      </c>
      <c r="F107" s="39" t="s">
        <v>53</v>
      </c>
      <c r="G107" s="27" t="s">
        <v>17</v>
      </c>
      <c r="H107" s="27" t="s">
        <v>12</v>
      </c>
      <c r="I107" s="28"/>
      <c r="J107" s="5" t="s">
        <v>13</v>
      </c>
      <c r="K107" s="28"/>
      <c r="L107" s="93"/>
      <c r="M107" s="6"/>
    </row>
    <row r="108" spans="1:13" s="31" customFormat="1" x14ac:dyDescent="0.25">
      <c r="A108" s="352"/>
      <c r="B108" s="352"/>
      <c r="C108" s="299"/>
      <c r="D108" s="309"/>
      <c r="E108" s="5" t="s">
        <v>128</v>
      </c>
      <c r="F108" s="27" t="s">
        <v>66</v>
      </c>
      <c r="G108" s="27" t="s">
        <v>17</v>
      </c>
      <c r="H108" s="27" t="s">
        <v>12</v>
      </c>
      <c r="I108" s="28"/>
      <c r="J108" s="5" t="s">
        <v>13</v>
      </c>
      <c r="K108" s="33"/>
      <c r="L108" s="93"/>
      <c r="M108" s="93"/>
    </row>
    <row r="109" spans="1:13" s="93" customFormat="1" ht="18.75" customHeight="1" x14ac:dyDescent="0.25">
      <c r="A109" s="352"/>
      <c r="B109" s="352"/>
      <c r="C109" s="299"/>
      <c r="D109" s="309"/>
      <c r="E109" s="5" t="s">
        <v>253</v>
      </c>
      <c r="F109" s="39" t="s">
        <v>53</v>
      </c>
      <c r="G109" s="27" t="s">
        <v>26</v>
      </c>
      <c r="H109" s="27" t="s">
        <v>12</v>
      </c>
      <c r="I109" s="28"/>
      <c r="J109" s="5" t="s">
        <v>13</v>
      </c>
      <c r="K109" s="33"/>
    </row>
    <row r="110" spans="1:13" s="11" customFormat="1" ht="18.75" customHeight="1" x14ac:dyDescent="0.25">
      <c r="A110" s="352"/>
      <c r="B110" s="352"/>
      <c r="C110" s="299"/>
      <c r="D110" s="309"/>
      <c r="E110" s="5" t="s">
        <v>248</v>
      </c>
      <c r="F110" s="39" t="s">
        <v>53</v>
      </c>
      <c r="G110" s="27" t="s">
        <v>26</v>
      </c>
      <c r="H110" s="27" t="s">
        <v>12</v>
      </c>
      <c r="I110" s="28"/>
      <c r="J110" s="5" t="s">
        <v>13</v>
      </c>
      <c r="K110" s="136"/>
      <c r="L110" s="93"/>
      <c r="M110" s="93"/>
    </row>
    <row r="111" spans="1:13" s="31" customFormat="1" x14ac:dyDescent="0.25">
      <c r="A111" s="352"/>
      <c r="B111" s="352"/>
      <c r="C111" s="299"/>
      <c r="D111" s="309"/>
      <c r="E111" s="5" t="s">
        <v>263</v>
      </c>
      <c r="F111" s="39" t="s">
        <v>53</v>
      </c>
      <c r="G111" s="27" t="s">
        <v>17</v>
      </c>
      <c r="H111" s="27" t="s">
        <v>12</v>
      </c>
      <c r="I111" s="28"/>
      <c r="J111" s="5" t="s">
        <v>13</v>
      </c>
      <c r="K111" s="92"/>
      <c r="L111" s="6"/>
      <c r="M111" s="11"/>
    </row>
    <row r="112" spans="1:13" s="94" customFormat="1" x14ac:dyDescent="0.25">
      <c r="A112" s="352"/>
      <c r="B112" s="352"/>
      <c r="C112" s="299"/>
      <c r="D112" s="309"/>
      <c r="E112" s="5" t="s">
        <v>233</v>
      </c>
      <c r="F112" s="39" t="s">
        <v>53</v>
      </c>
      <c r="G112" s="27" t="s">
        <v>26</v>
      </c>
      <c r="H112" s="27" t="s">
        <v>12</v>
      </c>
      <c r="I112" s="28"/>
      <c r="J112" s="5" t="s">
        <v>13</v>
      </c>
      <c r="K112" s="28"/>
      <c r="L112" s="93"/>
      <c r="M112" s="31"/>
    </row>
    <row r="113" spans="1:13" s="11" customFormat="1" x14ac:dyDescent="0.25">
      <c r="A113" s="352"/>
      <c r="B113" s="352"/>
      <c r="C113" s="299"/>
      <c r="D113" s="309"/>
      <c r="E113" s="5" t="s">
        <v>263</v>
      </c>
      <c r="F113" s="39" t="s">
        <v>53</v>
      </c>
      <c r="G113" s="27" t="s">
        <v>17</v>
      </c>
      <c r="H113" s="27" t="s">
        <v>12</v>
      </c>
      <c r="I113" s="28"/>
      <c r="J113" s="5" t="s">
        <v>13</v>
      </c>
      <c r="K113" s="92"/>
      <c r="L113" s="6"/>
      <c r="M113" s="31"/>
    </row>
    <row r="114" spans="1:13" s="94" customFormat="1" x14ac:dyDescent="0.25">
      <c r="A114" s="352"/>
      <c r="B114" s="352"/>
      <c r="C114" s="299"/>
      <c r="D114" s="309"/>
      <c r="E114" s="5" t="s">
        <v>263</v>
      </c>
      <c r="F114" s="39" t="s">
        <v>53</v>
      </c>
      <c r="G114" s="27" t="s">
        <v>17</v>
      </c>
      <c r="H114" s="27" t="s">
        <v>12</v>
      </c>
      <c r="I114" s="28"/>
      <c r="J114" s="5" t="s">
        <v>13</v>
      </c>
      <c r="K114" s="12"/>
      <c r="L114" s="6"/>
      <c r="M114" s="93"/>
    </row>
    <row r="115" spans="1:13" s="94" customFormat="1" x14ac:dyDescent="0.25">
      <c r="A115" s="352"/>
      <c r="B115" s="352"/>
      <c r="C115" s="299"/>
      <c r="D115" s="309"/>
      <c r="E115" s="5" t="s">
        <v>263</v>
      </c>
      <c r="F115" s="39" t="s">
        <v>53</v>
      </c>
      <c r="G115" s="27" t="s">
        <v>17</v>
      </c>
      <c r="H115" s="27" t="s">
        <v>12</v>
      </c>
      <c r="I115" s="28"/>
      <c r="J115" s="5" t="s">
        <v>13</v>
      </c>
      <c r="K115" s="28"/>
      <c r="L115" s="6"/>
      <c r="M115" s="93"/>
    </row>
    <row r="116" spans="1:13" s="94" customFormat="1" x14ac:dyDescent="0.25">
      <c r="A116" s="352"/>
      <c r="B116" s="352"/>
      <c r="C116" s="299"/>
      <c r="D116" s="309"/>
      <c r="E116" s="5" t="s">
        <v>263</v>
      </c>
      <c r="F116" s="39" t="s">
        <v>53</v>
      </c>
      <c r="G116" s="27" t="s">
        <v>17</v>
      </c>
      <c r="H116" s="27" t="s">
        <v>12</v>
      </c>
      <c r="I116" s="28"/>
      <c r="J116" s="5" t="s">
        <v>13</v>
      </c>
      <c r="K116" s="28"/>
      <c r="L116" s="93"/>
      <c r="M116" s="31"/>
    </row>
    <row r="117" spans="1:13" s="92" customFormat="1" x14ac:dyDescent="0.25">
      <c r="A117" s="352"/>
      <c r="B117" s="352"/>
      <c r="C117" s="299"/>
      <c r="D117" s="309"/>
      <c r="E117" s="6" t="s">
        <v>237</v>
      </c>
      <c r="F117" s="39" t="s">
        <v>53</v>
      </c>
      <c r="G117" s="27" t="s">
        <v>26</v>
      </c>
      <c r="H117" s="27" t="s">
        <v>12</v>
      </c>
      <c r="I117" s="57"/>
      <c r="J117" s="5" t="s">
        <v>13</v>
      </c>
      <c r="K117" s="28"/>
      <c r="L117" s="93"/>
      <c r="M117" s="31"/>
    </row>
    <row r="118" spans="1:13" s="92" customFormat="1" x14ac:dyDescent="0.25">
      <c r="A118" s="352"/>
      <c r="B118" s="352"/>
      <c r="C118" s="299"/>
      <c r="D118" s="309"/>
      <c r="E118" s="5" t="s">
        <v>263</v>
      </c>
      <c r="F118" s="39" t="s">
        <v>53</v>
      </c>
      <c r="G118" s="27" t="s">
        <v>17</v>
      </c>
      <c r="H118" s="27" t="s">
        <v>12</v>
      </c>
      <c r="I118" s="28"/>
      <c r="J118" s="5" t="s">
        <v>13</v>
      </c>
      <c r="K118" s="57"/>
      <c r="L118" s="11"/>
      <c r="M118" s="93"/>
    </row>
    <row r="119" spans="1:13" s="94" customFormat="1" ht="18.75" customHeight="1" x14ac:dyDescent="0.25">
      <c r="A119" s="352"/>
      <c r="B119" s="352"/>
      <c r="C119" s="299"/>
      <c r="D119" s="309"/>
      <c r="E119" s="5" t="s">
        <v>206</v>
      </c>
      <c r="F119" s="39" t="s">
        <v>66</v>
      </c>
      <c r="G119" s="39" t="s">
        <v>17</v>
      </c>
      <c r="H119" s="39" t="s">
        <v>12</v>
      </c>
      <c r="I119" s="40"/>
      <c r="J119" s="5" t="s">
        <v>13</v>
      </c>
      <c r="K119" s="28"/>
      <c r="L119" s="31"/>
      <c r="M119" s="31"/>
    </row>
    <row r="120" spans="1:13" s="95" customFormat="1" ht="18.75" customHeight="1" x14ac:dyDescent="0.25">
      <c r="A120" s="352"/>
      <c r="B120" s="352"/>
      <c r="C120" s="299"/>
      <c r="D120" s="309"/>
      <c r="E120" s="5" t="s">
        <v>258</v>
      </c>
      <c r="F120" s="27" t="s">
        <v>66</v>
      </c>
      <c r="G120" s="27" t="s">
        <v>259</v>
      </c>
      <c r="H120" s="27" t="s">
        <v>12</v>
      </c>
      <c r="I120" s="28"/>
      <c r="J120" s="5" t="s">
        <v>13</v>
      </c>
      <c r="K120" s="28"/>
      <c r="L120" s="93"/>
      <c r="M120" s="94"/>
    </row>
    <row r="121" spans="1:13" s="95" customFormat="1" ht="18.75" customHeight="1" x14ac:dyDescent="0.25">
      <c r="A121" s="352"/>
      <c r="B121" s="352"/>
      <c r="C121" s="299"/>
      <c r="D121" s="309"/>
      <c r="E121" s="5" t="s">
        <v>103</v>
      </c>
      <c r="F121" s="39" t="s">
        <v>53</v>
      </c>
      <c r="G121" s="27" t="s">
        <v>26</v>
      </c>
      <c r="H121" s="27" t="s">
        <v>12</v>
      </c>
      <c r="I121" s="28"/>
      <c r="J121" s="5" t="s">
        <v>13</v>
      </c>
      <c r="K121" s="12"/>
      <c r="L121" s="93"/>
      <c r="M121" s="11"/>
    </row>
    <row r="122" spans="1:13" x14ac:dyDescent="0.25">
      <c r="A122" s="352"/>
      <c r="B122" s="352"/>
      <c r="C122" s="299"/>
      <c r="D122" s="309"/>
      <c r="E122" s="5" t="s">
        <v>175</v>
      </c>
      <c r="F122" s="27" t="s">
        <v>30</v>
      </c>
      <c r="G122" s="27" t="s">
        <v>17</v>
      </c>
      <c r="H122" s="27" t="s">
        <v>12</v>
      </c>
      <c r="I122" s="68"/>
      <c r="J122" s="5" t="s">
        <v>13</v>
      </c>
      <c r="K122" s="28"/>
      <c r="L122" s="31"/>
      <c r="M122" s="94"/>
    </row>
    <row r="123" spans="1:13" s="95" customFormat="1" x14ac:dyDescent="0.25">
      <c r="A123" s="352"/>
      <c r="B123" s="352"/>
      <c r="C123" s="299"/>
      <c r="D123" s="309"/>
      <c r="E123" s="5" t="s">
        <v>227</v>
      </c>
      <c r="F123" s="39" t="s">
        <v>53</v>
      </c>
      <c r="G123" s="27" t="s">
        <v>26</v>
      </c>
      <c r="H123" s="27" t="s">
        <v>12</v>
      </c>
      <c r="I123" s="40"/>
      <c r="J123" s="5" t="s">
        <v>13</v>
      </c>
      <c r="K123" s="33"/>
      <c r="L123" s="31"/>
      <c r="M123" s="94"/>
    </row>
    <row r="124" spans="1:13" ht="19.5" customHeight="1" x14ac:dyDescent="0.25">
      <c r="A124" s="352"/>
      <c r="B124" s="352"/>
      <c r="C124" s="299"/>
      <c r="D124" s="309"/>
      <c r="E124" s="5" t="s">
        <v>177</v>
      </c>
      <c r="F124" s="27" t="s">
        <v>11</v>
      </c>
      <c r="G124" s="27" t="s">
        <v>17</v>
      </c>
      <c r="H124" s="27" t="s">
        <v>12</v>
      </c>
      <c r="I124" s="28"/>
      <c r="J124" s="5" t="s">
        <v>13</v>
      </c>
      <c r="K124" s="92"/>
      <c r="L124" s="93"/>
      <c r="M124" s="94"/>
    </row>
    <row r="125" spans="1:13" ht="18" customHeight="1" x14ac:dyDescent="0.25">
      <c r="A125" s="352"/>
      <c r="B125" s="352"/>
      <c r="C125" s="299"/>
      <c r="D125" s="309"/>
      <c r="E125" s="5" t="s">
        <v>218</v>
      </c>
      <c r="F125" s="27" t="s">
        <v>73</v>
      </c>
      <c r="G125" s="27" t="s">
        <v>217</v>
      </c>
      <c r="H125" s="27" t="s">
        <v>12</v>
      </c>
      <c r="I125" s="40"/>
      <c r="J125" s="5" t="s">
        <v>13</v>
      </c>
      <c r="K125" s="92"/>
      <c r="L125" s="11"/>
      <c r="M125" s="92"/>
    </row>
    <row r="126" spans="1:13" x14ac:dyDescent="0.25">
      <c r="A126" s="352"/>
      <c r="B126" s="352"/>
      <c r="C126" s="299"/>
      <c r="D126" s="309"/>
      <c r="E126" s="6" t="s">
        <v>250</v>
      </c>
      <c r="F126" s="39" t="s">
        <v>53</v>
      </c>
      <c r="G126" s="27" t="s">
        <v>26</v>
      </c>
      <c r="H126" s="27" t="s">
        <v>12</v>
      </c>
      <c r="I126" s="57"/>
      <c r="J126" s="5" t="s">
        <v>13</v>
      </c>
      <c r="K126" s="28"/>
      <c r="L126" s="31"/>
      <c r="M126" s="92"/>
    </row>
    <row r="127" spans="1:13" x14ac:dyDescent="0.25">
      <c r="A127" s="358"/>
      <c r="B127" s="358"/>
      <c r="C127" s="311"/>
      <c r="D127" s="312"/>
      <c r="E127" s="55" t="s">
        <v>264</v>
      </c>
      <c r="F127" s="56" t="s">
        <v>53</v>
      </c>
      <c r="G127" s="56" t="s">
        <v>26</v>
      </c>
      <c r="H127" s="56" t="s">
        <v>12</v>
      </c>
      <c r="I127" s="57"/>
      <c r="J127" s="55" t="s">
        <v>13</v>
      </c>
      <c r="K127" s="33"/>
      <c r="L127" s="94"/>
      <c r="M127" s="94"/>
    </row>
    <row r="128" spans="1:13" x14ac:dyDescent="0.25">
      <c r="A128" s="352"/>
      <c r="B128" s="352"/>
      <c r="C128" s="299"/>
      <c r="D128" s="309"/>
      <c r="E128" s="5" t="s">
        <v>95</v>
      </c>
      <c r="F128" s="27" t="s">
        <v>39</v>
      </c>
      <c r="G128" s="27" t="s">
        <v>17</v>
      </c>
      <c r="H128" s="27" t="s">
        <v>12</v>
      </c>
      <c r="I128" s="28"/>
      <c r="J128" s="5" t="s">
        <v>13</v>
      </c>
      <c r="K128" s="92"/>
      <c r="L128" s="94"/>
      <c r="M128" s="95"/>
    </row>
    <row r="129" spans="1:13" s="36" customFormat="1" x14ac:dyDescent="0.25">
      <c r="A129" s="352"/>
      <c r="B129" s="352"/>
      <c r="C129" s="299"/>
      <c r="D129" s="309"/>
      <c r="E129" s="5" t="s">
        <v>263</v>
      </c>
      <c r="F129" s="39" t="s">
        <v>53</v>
      </c>
      <c r="G129" s="27" t="s">
        <v>17</v>
      </c>
      <c r="H129" s="27" t="s">
        <v>12</v>
      </c>
      <c r="I129" s="28"/>
      <c r="J129" s="5" t="s">
        <v>13</v>
      </c>
      <c r="K129" s="33"/>
      <c r="L129" s="94"/>
      <c r="M129" s="95"/>
    </row>
    <row r="130" spans="1:13" s="36" customFormat="1" x14ac:dyDescent="0.25">
      <c r="A130" s="352"/>
      <c r="B130" s="352"/>
      <c r="C130" s="299"/>
      <c r="D130" s="309"/>
      <c r="E130" s="5" t="s">
        <v>246</v>
      </c>
      <c r="F130" s="39" t="s">
        <v>53</v>
      </c>
      <c r="G130" s="27" t="s">
        <v>26</v>
      </c>
      <c r="H130" s="27" t="s">
        <v>12</v>
      </c>
      <c r="I130" s="28"/>
      <c r="J130" s="5" t="s">
        <v>13</v>
      </c>
      <c r="K130" s="92"/>
      <c r="L130" s="92"/>
      <c r="M130" s="95"/>
    </row>
    <row r="131" spans="1:13" s="36" customFormat="1" x14ac:dyDescent="0.25">
      <c r="A131" s="352"/>
      <c r="B131" s="352"/>
      <c r="C131" s="299"/>
      <c r="D131" s="309"/>
      <c r="E131" s="5" t="s">
        <v>238</v>
      </c>
      <c r="F131" s="39" t="s">
        <v>53</v>
      </c>
      <c r="G131" s="27" t="s">
        <v>26</v>
      </c>
      <c r="H131" s="27" t="s">
        <v>12</v>
      </c>
      <c r="I131" s="28"/>
      <c r="J131" s="5" t="s">
        <v>13</v>
      </c>
      <c r="K131" s="28"/>
      <c r="L131" s="92"/>
      <c r="M131" s="6"/>
    </row>
    <row r="132" spans="1:13" s="36" customFormat="1" x14ac:dyDescent="0.25">
      <c r="A132" s="352"/>
      <c r="B132" s="352"/>
      <c r="C132" s="299"/>
      <c r="D132" s="309"/>
      <c r="E132" s="5" t="s">
        <v>129</v>
      </c>
      <c r="F132" s="27" t="s">
        <v>16</v>
      </c>
      <c r="G132" s="27" t="s">
        <v>17</v>
      </c>
      <c r="H132" s="27" t="s">
        <v>12</v>
      </c>
      <c r="I132" s="28"/>
      <c r="J132" s="5" t="s">
        <v>13</v>
      </c>
      <c r="K132" s="28"/>
      <c r="L132" s="94"/>
      <c r="M132" s="6"/>
    </row>
    <row r="133" spans="1:13" s="36" customFormat="1" x14ac:dyDescent="0.25">
      <c r="A133" s="352"/>
      <c r="B133" s="352"/>
      <c r="C133" s="299"/>
      <c r="D133" s="309"/>
      <c r="E133" s="5" t="s">
        <v>251</v>
      </c>
      <c r="F133" s="27" t="s">
        <v>66</v>
      </c>
      <c r="G133" s="27" t="s">
        <v>17</v>
      </c>
      <c r="H133" s="27" t="s">
        <v>12</v>
      </c>
      <c r="I133" s="28"/>
      <c r="J133" s="5" t="s">
        <v>13</v>
      </c>
      <c r="K133" s="92"/>
      <c r="L133" s="95"/>
      <c r="M133" s="6"/>
    </row>
    <row r="134" spans="1:13" s="36" customFormat="1" x14ac:dyDescent="0.25">
      <c r="A134" s="358"/>
      <c r="B134" s="358"/>
      <c r="C134" s="311"/>
      <c r="D134" s="312"/>
      <c r="E134" s="55" t="s">
        <v>221</v>
      </c>
      <c r="F134" s="56" t="s">
        <v>39</v>
      </c>
      <c r="G134" s="386" t="s">
        <v>45</v>
      </c>
      <c r="H134" s="56" t="s">
        <v>87</v>
      </c>
      <c r="I134" s="57" t="str">
        <f>F134</f>
        <v>MASTER D</v>
      </c>
      <c r="J134" s="55" t="s">
        <v>13</v>
      </c>
      <c r="K134" s="130"/>
      <c r="L134" s="95"/>
      <c r="M134" s="6"/>
    </row>
    <row r="135" spans="1:13" s="36" customFormat="1" x14ac:dyDescent="0.25">
      <c r="A135" s="352"/>
      <c r="B135" s="352"/>
      <c r="C135" s="299"/>
      <c r="D135" s="309"/>
      <c r="E135" s="6" t="s">
        <v>243</v>
      </c>
      <c r="F135" s="39" t="s">
        <v>53</v>
      </c>
      <c r="G135" s="27" t="s">
        <v>26</v>
      </c>
      <c r="H135" s="27" t="s">
        <v>12</v>
      </c>
      <c r="I135" s="28"/>
      <c r="J135" s="5" t="s">
        <v>13</v>
      </c>
      <c r="K135" s="28"/>
      <c r="L135" s="6"/>
      <c r="M135" s="6"/>
    </row>
    <row r="136" spans="1:13" s="36" customFormat="1" x14ac:dyDescent="0.25">
      <c r="A136" s="352"/>
      <c r="B136" s="352"/>
      <c r="C136" s="299"/>
      <c r="D136" s="309"/>
      <c r="E136" s="6" t="s">
        <v>135</v>
      </c>
      <c r="F136" s="27" t="s">
        <v>66</v>
      </c>
      <c r="G136" s="39" t="s">
        <v>17</v>
      </c>
      <c r="H136" s="39" t="s">
        <v>12</v>
      </c>
      <c r="I136" s="40"/>
      <c r="J136" s="5" t="s">
        <v>13</v>
      </c>
      <c r="K136" s="92"/>
      <c r="L136" s="95"/>
    </row>
    <row r="137" spans="1:13" x14ac:dyDescent="0.25">
      <c r="A137" s="352"/>
      <c r="B137" s="352"/>
      <c r="C137" s="299"/>
      <c r="D137" s="309"/>
      <c r="E137" s="5" t="s">
        <v>263</v>
      </c>
      <c r="F137" s="39" t="s">
        <v>53</v>
      </c>
      <c r="G137" s="27" t="s">
        <v>17</v>
      </c>
      <c r="H137" s="27" t="s">
        <v>12</v>
      </c>
      <c r="I137" s="28"/>
      <c r="J137" s="5" t="s">
        <v>13</v>
      </c>
      <c r="K137" s="28"/>
      <c r="M137" s="36"/>
    </row>
    <row r="138" spans="1:13" s="36" customFormat="1" ht="18.75" customHeight="1" x14ac:dyDescent="0.25">
      <c r="A138" s="352"/>
      <c r="B138" s="352"/>
      <c r="C138" s="299"/>
      <c r="D138" s="309"/>
      <c r="E138" s="5" t="s">
        <v>139</v>
      </c>
      <c r="F138" s="27" t="s">
        <v>66</v>
      </c>
      <c r="G138" s="27" t="s">
        <v>17</v>
      </c>
      <c r="H138" s="27" t="s">
        <v>12</v>
      </c>
      <c r="I138" s="28"/>
      <c r="J138" s="5" t="s">
        <v>13</v>
      </c>
      <c r="K138" s="12"/>
      <c r="L138" s="6"/>
    </row>
    <row r="139" spans="1:13" x14ac:dyDescent="0.25">
      <c r="A139" s="352"/>
      <c r="B139" s="352"/>
      <c r="C139" s="299"/>
      <c r="D139" s="309"/>
      <c r="E139" s="5" t="s">
        <v>223</v>
      </c>
      <c r="F139" s="39" t="s">
        <v>53</v>
      </c>
      <c r="G139" s="27" t="s">
        <v>26</v>
      </c>
      <c r="H139" s="27" t="s">
        <v>12</v>
      </c>
      <c r="I139" s="28"/>
      <c r="J139" s="5" t="s">
        <v>13</v>
      </c>
      <c r="K139" s="28"/>
      <c r="M139" s="36"/>
    </row>
    <row r="140" spans="1:13" s="95" customFormat="1" ht="18.75" customHeight="1" x14ac:dyDescent="0.25">
      <c r="A140" s="352"/>
      <c r="B140" s="352"/>
      <c r="C140" s="299"/>
      <c r="D140" s="309"/>
      <c r="E140" s="6" t="s">
        <v>182</v>
      </c>
      <c r="F140" s="39" t="s">
        <v>11</v>
      </c>
      <c r="G140" s="39" t="s">
        <v>22</v>
      </c>
      <c r="H140" s="39" t="s">
        <v>12</v>
      </c>
      <c r="I140" s="40"/>
      <c r="J140" s="5" t="s">
        <v>13</v>
      </c>
      <c r="K140" s="28"/>
      <c r="L140" s="6"/>
      <c r="M140" s="36"/>
    </row>
    <row r="141" spans="1:13" s="95" customFormat="1" ht="18.75" customHeight="1" x14ac:dyDescent="0.25">
      <c r="A141" s="362"/>
      <c r="B141" s="362"/>
      <c r="C141" s="315"/>
      <c r="D141" s="316"/>
      <c r="E141" s="134" t="s">
        <v>268</v>
      </c>
      <c r="F141" s="135" t="s">
        <v>53</v>
      </c>
      <c r="G141" s="135" t="s">
        <v>17</v>
      </c>
      <c r="H141" s="135" t="s">
        <v>12</v>
      </c>
      <c r="I141" s="136"/>
      <c r="J141" s="134" t="s">
        <v>13</v>
      </c>
      <c r="K141" s="92"/>
      <c r="L141" s="6"/>
      <c r="M141" s="36"/>
    </row>
    <row r="142" spans="1:13" s="95" customFormat="1" ht="18.75" customHeight="1" x14ac:dyDescent="0.25">
      <c r="A142" s="352"/>
      <c r="B142" s="352"/>
      <c r="C142" s="299"/>
      <c r="D142" s="309"/>
      <c r="E142" s="5" t="s">
        <v>263</v>
      </c>
      <c r="F142" s="39" t="s">
        <v>53</v>
      </c>
      <c r="G142" s="27" t="s">
        <v>17</v>
      </c>
      <c r="H142" s="27" t="s">
        <v>12</v>
      </c>
      <c r="I142" s="28"/>
      <c r="J142" s="5" t="s">
        <v>13</v>
      </c>
      <c r="K142" s="28"/>
      <c r="L142" s="36"/>
      <c r="M142" s="36"/>
    </row>
    <row r="143" spans="1:13" s="95" customFormat="1" x14ac:dyDescent="0.25">
      <c r="A143" s="352"/>
      <c r="B143" s="352"/>
      <c r="C143" s="299"/>
      <c r="D143" s="309"/>
      <c r="E143" s="5" t="s">
        <v>183</v>
      </c>
      <c r="F143" s="27" t="s">
        <v>11</v>
      </c>
      <c r="G143" s="27" t="s">
        <v>179</v>
      </c>
      <c r="H143" s="27" t="s">
        <v>12</v>
      </c>
      <c r="I143" s="28"/>
      <c r="J143" s="5" t="s">
        <v>13</v>
      </c>
      <c r="K143" s="28"/>
      <c r="L143" s="36"/>
      <c r="M143" s="36"/>
    </row>
    <row r="144" spans="1:13" ht="18.75" customHeight="1" x14ac:dyDescent="0.25">
      <c r="A144" s="352"/>
      <c r="B144" s="352"/>
      <c r="C144" s="299"/>
      <c r="D144" s="309"/>
      <c r="E144" s="5" t="s">
        <v>263</v>
      </c>
      <c r="F144" s="39" t="s">
        <v>53</v>
      </c>
      <c r="G144" s="27" t="s">
        <v>17</v>
      </c>
      <c r="H144" s="27" t="s">
        <v>12</v>
      </c>
      <c r="I144" s="28"/>
      <c r="J144" s="5" t="s">
        <v>13</v>
      </c>
      <c r="K144" s="28"/>
      <c r="L144" s="36"/>
    </row>
    <row r="145" spans="1:13" s="95" customFormat="1" ht="18.75" customHeight="1" x14ac:dyDescent="0.25">
      <c r="A145" s="358"/>
      <c r="B145" s="358"/>
      <c r="C145" s="311"/>
      <c r="D145" s="312"/>
      <c r="E145" s="55" t="s">
        <v>184</v>
      </c>
      <c r="F145" s="56" t="s">
        <v>11</v>
      </c>
      <c r="G145" s="56" t="s">
        <v>14</v>
      </c>
      <c r="H145" s="56" t="s">
        <v>87</v>
      </c>
      <c r="I145" s="57" t="str">
        <f>F145</f>
        <v>SENIOR</v>
      </c>
      <c r="J145" s="55" t="s">
        <v>13</v>
      </c>
      <c r="K145" s="28"/>
      <c r="L145" s="36"/>
      <c r="M145" s="6"/>
    </row>
    <row r="146" spans="1:13" x14ac:dyDescent="0.25">
      <c r="A146" s="352"/>
      <c r="B146" s="352"/>
      <c r="C146" s="299"/>
      <c r="D146" s="309"/>
      <c r="E146" s="6" t="s">
        <v>254</v>
      </c>
      <c r="F146" s="27" t="s">
        <v>66</v>
      </c>
      <c r="G146" s="27" t="s">
        <v>17</v>
      </c>
      <c r="H146" s="27" t="s">
        <v>12</v>
      </c>
      <c r="I146" s="40"/>
      <c r="J146" s="5" t="s">
        <v>13</v>
      </c>
      <c r="K146" s="28"/>
      <c r="L146" s="36"/>
      <c r="M146" s="95"/>
    </row>
    <row r="147" spans="1:13" x14ac:dyDescent="0.25">
      <c r="A147" s="352"/>
      <c r="B147" s="352"/>
      <c r="C147" s="299"/>
      <c r="D147" s="309"/>
      <c r="E147" s="6" t="s">
        <v>277</v>
      </c>
      <c r="F147" s="27"/>
      <c r="G147" s="39" t="s">
        <v>17</v>
      </c>
      <c r="H147" s="27" t="s">
        <v>12</v>
      </c>
      <c r="I147" s="40"/>
      <c r="J147" s="5" t="s">
        <v>33</v>
      </c>
      <c r="K147" s="28"/>
      <c r="L147" s="36"/>
      <c r="M147" s="95"/>
    </row>
    <row r="148" spans="1:13" x14ac:dyDescent="0.25">
      <c r="A148" s="352"/>
      <c r="B148" s="352"/>
      <c r="C148" s="299"/>
      <c r="D148" s="309"/>
      <c r="E148" s="6" t="s">
        <v>118</v>
      </c>
      <c r="F148" s="39" t="s">
        <v>66</v>
      </c>
      <c r="G148" s="39" t="s">
        <v>17</v>
      </c>
      <c r="H148" s="39" t="s">
        <v>12</v>
      </c>
      <c r="I148" s="40"/>
      <c r="J148" s="5" t="s">
        <v>13</v>
      </c>
      <c r="K148" s="40"/>
      <c r="M148" s="95"/>
    </row>
    <row r="149" spans="1:13" x14ac:dyDescent="0.25">
      <c r="A149" s="352"/>
      <c r="B149" s="352"/>
      <c r="C149" s="299"/>
      <c r="D149" s="309"/>
      <c r="E149" s="5" t="s">
        <v>257</v>
      </c>
      <c r="F149" s="39" t="s">
        <v>53</v>
      </c>
      <c r="G149" s="27" t="s">
        <v>26</v>
      </c>
      <c r="H149" s="27" t="s">
        <v>12</v>
      </c>
      <c r="I149" s="28"/>
      <c r="J149" s="5" t="s">
        <v>13</v>
      </c>
      <c r="K149" s="28"/>
    </row>
    <row r="150" spans="1:13" x14ac:dyDescent="0.25">
      <c r="A150" s="352"/>
      <c r="B150" s="352"/>
      <c r="C150" s="299"/>
      <c r="D150" s="309"/>
      <c r="E150" s="6" t="s">
        <v>121</v>
      </c>
      <c r="F150" s="39" t="s">
        <v>16</v>
      </c>
      <c r="G150" s="27" t="s">
        <v>17</v>
      </c>
      <c r="H150" s="27" t="s">
        <v>12</v>
      </c>
      <c r="I150" s="28"/>
      <c r="J150" s="5" t="s">
        <v>13</v>
      </c>
      <c r="K150" s="40"/>
      <c r="L150" s="95"/>
      <c r="M150" s="95"/>
    </row>
    <row r="151" spans="1:13" x14ac:dyDescent="0.25">
      <c r="A151" s="352"/>
      <c r="B151" s="352"/>
      <c r="C151" s="299"/>
      <c r="D151" s="309"/>
      <c r="E151" s="5" t="s">
        <v>255</v>
      </c>
      <c r="F151" s="39" t="s">
        <v>53</v>
      </c>
      <c r="G151" s="27" t="s">
        <v>26</v>
      </c>
      <c r="H151" s="27" t="s">
        <v>12</v>
      </c>
      <c r="I151" s="28"/>
      <c r="J151" s="5" t="s">
        <v>13</v>
      </c>
      <c r="K151" s="40"/>
      <c r="L151" s="95"/>
    </row>
    <row r="152" spans="1:13" x14ac:dyDescent="0.25">
      <c r="A152" s="352"/>
      <c r="B152" s="352"/>
      <c r="C152" s="299"/>
      <c r="D152" s="309"/>
      <c r="E152" s="5" t="s">
        <v>263</v>
      </c>
      <c r="F152" s="39" t="s">
        <v>53</v>
      </c>
      <c r="G152" s="27" t="s">
        <v>17</v>
      </c>
      <c r="H152" s="27" t="s">
        <v>12</v>
      </c>
      <c r="I152" s="28"/>
      <c r="J152" s="5" t="s">
        <v>13</v>
      </c>
      <c r="K152" s="28"/>
      <c r="L152" s="95"/>
    </row>
    <row r="153" spans="1:13" x14ac:dyDescent="0.25">
      <c r="A153" s="352"/>
      <c r="B153" s="352"/>
      <c r="C153" s="299"/>
      <c r="D153" s="309"/>
      <c r="E153" s="6" t="s">
        <v>187</v>
      </c>
      <c r="F153" s="39" t="s">
        <v>39</v>
      </c>
      <c r="G153" s="39" t="s">
        <v>17</v>
      </c>
      <c r="H153" s="39" t="s">
        <v>12</v>
      </c>
      <c r="I153" s="40"/>
      <c r="J153" s="5" t="s">
        <v>13</v>
      </c>
      <c r="K153" s="57"/>
    </row>
    <row r="154" spans="1:13" x14ac:dyDescent="0.25">
      <c r="A154" s="358"/>
      <c r="B154" s="358"/>
      <c r="C154" s="311"/>
      <c r="D154" s="312"/>
      <c r="E154" s="55" t="s">
        <v>122</v>
      </c>
      <c r="F154" s="56" t="s">
        <v>11</v>
      </c>
      <c r="G154" s="56" t="s">
        <v>17</v>
      </c>
      <c r="H154" s="56" t="s">
        <v>87</v>
      </c>
      <c r="I154" s="57"/>
      <c r="J154" s="55" t="s">
        <v>13</v>
      </c>
      <c r="K154" s="28"/>
      <c r="L154" s="95"/>
    </row>
    <row r="155" spans="1:13" x14ac:dyDescent="0.25">
      <c r="A155" s="352"/>
      <c r="B155" s="352"/>
      <c r="C155" s="299"/>
      <c r="D155" s="309"/>
      <c r="E155" s="5" t="s">
        <v>197</v>
      </c>
      <c r="F155" s="27" t="s">
        <v>138</v>
      </c>
      <c r="G155" s="27" t="s">
        <v>17</v>
      </c>
      <c r="H155" s="27" t="s">
        <v>12</v>
      </c>
      <c r="I155" s="40"/>
      <c r="J155" s="5" t="s">
        <v>13</v>
      </c>
      <c r="K155" s="33"/>
    </row>
    <row r="156" spans="1:13" x14ac:dyDescent="0.25">
      <c r="A156" s="352"/>
      <c r="B156" s="352"/>
      <c r="C156" s="299"/>
      <c r="D156" s="309"/>
      <c r="E156" s="5" t="s">
        <v>239</v>
      </c>
      <c r="F156" s="39" t="s">
        <v>53</v>
      </c>
      <c r="G156" s="27" t="s">
        <v>26</v>
      </c>
      <c r="H156" s="27" t="s">
        <v>12</v>
      </c>
      <c r="I156" s="28"/>
      <c r="J156" s="5" t="s">
        <v>13</v>
      </c>
      <c r="K156" s="28"/>
    </row>
    <row r="157" spans="1:13" ht="19.5" customHeight="1" x14ac:dyDescent="0.25">
      <c r="A157" s="352"/>
      <c r="B157" s="352"/>
      <c r="C157" s="299"/>
      <c r="D157" s="309"/>
      <c r="E157" s="5" t="s">
        <v>189</v>
      </c>
      <c r="F157" s="27" t="s">
        <v>42</v>
      </c>
      <c r="G157" s="27" t="s">
        <v>17</v>
      </c>
      <c r="H157" s="27" t="s">
        <v>12</v>
      </c>
      <c r="I157" s="28"/>
      <c r="J157" s="5" t="s">
        <v>13</v>
      </c>
      <c r="K157" s="33"/>
    </row>
    <row r="158" spans="1:13" x14ac:dyDescent="0.25">
      <c r="A158" s="352"/>
      <c r="B158" s="352"/>
      <c r="C158" s="299"/>
      <c r="D158" s="309"/>
      <c r="E158" s="5" t="s">
        <v>226</v>
      </c>
      <c r="F158" s="39" t="s">
        <v>53</v>
      </c>
      <c r="G158" s="27" t="s">
        <v>26</v>
      </c>
      <c r="H158" s="27" t="s">
        <v>12</v>
      </c>
      <c r="I158" s="28"/>
      <c r="J158" s="5" t="s">
        <v>13</v>
      </c>
      <c r="K158" s="92"/>
    </row>
    <row r="159" spans="1:13" x14ac:dyDescent="0.25">
      <c r="A159" s="352"/>
      <c r="B159" s="352"/>
      <c r="C159" s="299"/>
      <c r="D159" s="309"/>
      <c r="E159" s="16" t="s">
        <v>15</v>
      </c>
      <c r="F159" s="387" t="s">
        <v>16</v>
      </c>
      <c r="G159" s="387" t="s">
        <v>17</v>
      </c>
      <c r="H159" s="387" t="s">
        <v>12</v>
      </c>
      <c r="I159" s="388" t="s">
        <v>18</v>
      </c>
      <c r="J159" s="5" t="s">
        <v>13</v>
      </c>
      <c r="K159" s="92"/>
    </row>
    <row r="160" spans="1:13" s="134" customFormat="1" x14ac:dyDescent="0.25">
      <c r="A160" s="352"/>
      <c r="B160" s="352"/>
      <c r="C160" s="299"/>
      <c r="D160" s="309"/>
      <c r="E160" s="5" t="s">
        <v>241</v>
      </c>
      <c r="F160" s="39" t="s">
        <v>53</v>
      </c>
      <c r="G160" s="39" t="s">
        <v>26</v>
      </c>
      <c r="H160" s="39" t="s">
        <v>12</v>
      </c>
      <c r="I160" s="28"/>
      <c r="J160" s="5" t="s">
        <v>13</v>
      </c>
      <c r="K160" s="40"/>
      <c r="L160" s="6"/>
      <c r="M160" s="6"/>
    </row>
    <row r="161" spans="1:13" x14ac:dyDescent="0.25">
      <c r="A161" s="352"/>
      <c r="B161" s="352"/>
      <c r="C161" s="299"/>
      <c r="D161" s="309"/>
      <c r="E161" s="6" t="s">
        <v>236</v>
      </c>
      <c r="F161" s="39" t="s">
        <v>28</v>
      </c>
      <c r="G161" s="39" t="s">
        <v>17</v>
      </c>
      <c r="H161" s="39" t="s">
        <v>12</v>
      </c>
      <c r="I161" s="40"/>
      <c r="J161" s="5" t="s">
        <v>13</v>
      </c>
      <c r="K161" s="28"/>
    </row>
    <row r="162" spans="1:13" x14ac:dyDescent="0.25">
      <c r="A162" s="352"/>
      <c r="B162" s="352"/>
      <c r="C162" s="299"/>
      <c r="D162" s="309"/>
      <c r="E162" s="6" t="s">
        <v>210</v>
      </c>
      <c r="F162" s="39" t="s">
        <v>30</v>
      </c>
      <c r="G162" s="39" t="s">
        <v>17</v>
      </c>
      <c r="H162" s="39" t="s">
        <v>12</v>
      </c>
      <c r="I162" s="40"/>
      <c r="J162" s="5" t="s">
        <v>13</v>
      </c>
      <c r="K162" s="28"/>
    </row>
    <row r="163" spans="1:13" x14ac:dyDescent="0.25">
      <c r="A163" s="352"/>
      <c r="B163" s="352"/>
      <c r="C163" s="299"/>
      <c r="D163" s="309"/>
      <c r="E163" s="5" t="s">
        <v>240</v>
      </c>
      <c r="F163" s="39" t="s">
        <v>53</v>
      </c>
      <c r="G163" s="27" t="s">
        <v>26</v>
      </c>
      <c r="H163" s="27" t="s">
        <v>12</v>
      </c>
      <c r="I163" s="28"/>
      <c r="J163" s="5" t="s">
        <v>13</v>
      </c>
      <c r="K163" s="28"/>
    </row>
    <row r="164" spans="1:13" x14ac:dyDescent="0.25">
      <c r="A164" s="352"/>
      <c r="B164" s="352"/>
      <c r="C164" s="299"/>
      <c r="D164" s="309"/>
      <c r="E164" s="6" t="s">
        <v>199</v>
      </c>
      <c r="F164" s="39" t="s">
        <v>66</v>
      </c>
      <c r="G164" s="39" t="s">
        <v>17</v>
      </c>
      <c r="H164" s="39" t="s">
        <v>12</v>
      </c>
      <c r="I164" s="40"/>
      <c r="J164" s="5" t="s">
        <v>13</v>
      </c>
      <c r="K164" s="12"/>
    </row>
    <row r="165" spans="1:13" x14ac:dyDescent="0.25">
      <c r="A165" s="352"/>
      <c r="B165" s="352"/>
      <c r="C165" s="299"/>
      <c r="D165" s="309"/>
      <c r="E165" s="41" t="s">
        <v>10</v>
      </c>
      <c r="F165" s="27" t="s">
        <v>11</v>
      </c>
      <c r="G165" s="27" t="s">
        <v>34</v>
      </c>
      <c r="H165" s="27" t="s">
        <v>12</v>
      </c>
      <c r="I165" s="28"/>
      <c r="J165" s="5" t="s">
        <v>13</v>
      </c>
      <c r="K165" s="92"/>
      <c r="L165" s="134"/>
    </row>
    <row r="166" spans="1:13" x14ac:dyDescent="0.25">
      <c r="A166" s="352"/>
      <c r="B166" s="352"/>
      <c r="C166" s="299"/>
      <c r="D166" s="309"/>
      <c r="E166" s="5" t="s">
        <v>234</v>
      </c>
      <c r="F166" s="39" t="s">
        <v>53</v>
      </c>
      <c r="G166" s="27" t="s">
        <v>26</v>
      </c>
      <c r="H166" s="27" t="s">
        <v>12</v>
      </c>
      <c r="I166" s="28"/>
      <c r="J166" s="5" t="s">
        <v>13</v>
      </c>
      <c r="K166" s="12"/>
    </row>
    <row r="167" spans="1:13" x14ac:dyDescent="0.25">
      <c r="A167" s="352"/>
      <c r="B167" s="352"/>
      <c r="C167" s="299"/>
      <c r="D167" s="309"/>
      <c r="E167" s="5" t="s">
        <v>38</v>
      </c>
      <c r="F167" s="27" t="s">
        <v>39</v>
      </c>
      <c r="G167" s="27" t="s">
        <v>17</v>
      </c>
      <c r="H167" s="27" t="s">
        <v>12</v>
      </c>
      <c r="I167" s="40"/>
      <c r="J167" s="5" t="s">
        <v>13</v>
      </c>
      <c r="K167" s="92"/>
    </row>
    <row r="168" spans="1:13" x14ac:dyDescent="0.25">
      <c r="A168" s="352"/>
      <c r="B168" s="352"/>
      <c r="C168" s="299"/>
      <c r="D168" s="309"/>
      <c r="E168" s="6" t="s">
        <v>230</v>
      </c>
      <c r="F168" s="39" t="s">
        <v>66</v>
      </c>
      <c r="G168" s="39" t="s">
        <v>17</v>
      </c>
      <c r="H168" s="39" t="s">
        <v>12</v>
      </c>
      <c r="I168" s="40"/>
      <c r="J168" s="5" t="s">
        <v>13</v>
      </c>
      <c r="K168" s="28"/>
    </row>
    <row r="169" spans="1:13" x14ac:dyDescent="0.25">
      <c r="A169" s="352"/>
      <c r="B169" s="352"/>
      <c r="C169" s="299"/>
      <c r="D169" s="309"/>
      <c r="E169" s="5" t="s">
        <v>133</v>
      </c>
      <c r="F169" s="27" t="s">
        <v>134</v>
      </c>
      <c r="G169" s="27" t="s">
        <v>19</v>
      </c>
      <c r="H169" s="27" t="s">
        <v>12</v>
      </c>
      <c r="I169" s="40" t="str">
        <f>F169</f>
        <v>MASTER I</v>
      </c>
      <c r="J169" s="5" t="s">
        <v>13</v>
      </c>
      <c r="K169" s="28"/>
    </row>
    <row r="170" spans="1:13" x14ac:dyDescent="0.25">
      <c r="A170" s="352"/>
      <c r="B170" s="352"/>
      <c r="C170" s="299"/>
      <c r="D170" s="309"/>
      <c r="E170" s="134" t="s">
        <v>265</v>
      </c>
      <c r="F170" s="135" t="s">
        <v>53</v>
      </c>
      <c r="G170" s="135" t="s">
        <v>17</v>
      </c>
      <c r="H170" s="135" t="s">
        <v>12</v>
      </c>
      <c r="I170" s="28"/>
      <c r="J170" s="5" t="s">
        <v>13</v>
      </c>
      <c r="K170" s="33"/>
    </row>
    <row r="171" spans="1:13" x14ac:dyDescent="0.25">
      <c r="A171" s="352"/>
      <c r="B171" s="352"/>
      <c r="C171" s="299"/>
      <c r="D171" s="309"/>
      <c r="E171" s="5" t="s">
        <v>203</v>
      </c>
      <c r="F171" s="39" t="s">
        <v>53</v>
      </c>
      <c r="G171" s="27" t="s">
        <v>26</v>
      </c>
      <c r="H171" s="27" t="s">
        <v>12</v>
      </c>
      <c r="I171" s="28"/>
      <c r="J171" s="5" t="s">
        <v>13</v>
      </c>
      <c r="K171" s="28"/>
    </row>
    <row r="172" spans="1:13" x14ac:dyDescent="0.25">
      <c r="A172" s="359"/>
      <c r="B172" s="359"/>
      <c r="C172" s="313"/>
      <c r="D172" s="314"/>
      <c r="E172" s="5" t="s">
        <v>208</v>
      </c>
      <c r="F172" s="27" t="s">
        <v>28</v>
      </c>
      <c r="G172" s="27" t="s">
        <v>17</v>
      </c>
      <c r="H172" s="27" t="s">
        <v>12</v>
      </c>
      <c r="I172" s="28"/>
      <c r="J172" s="6" t="s">
        <v>13</v>
      </c>
      <c r="K172" s="33"/>
    </row>
    <row r="173" spans="1:13" x14ac:dyDescent="0.25">
      <c r="A173" s="352"/>
      <c r="B173" s="352"/>
      <c r="C173" s="299"/>
      <c r="D173" s="309"/>
      <c r="E173" s="6" t="s">
        <v>235</v>
      </c>
      <c r="F173" s="39" t="s">
        <v>53</v>
      </c>
      <c r="G173" s="39" t="s">
        <v>26</v>
      </c>
      <c r="H173" s="39" t="s">
        <v>12</v>
      </c>
      <c r="I173" s="28"/>
      <c r="J173" s="5" t="s">
        <v>13</v>
      </c>
      <c r="K173" s="28"/>
    </row>
    <row r="174" spans="1:13" x14ac:dyDescent="0.25">
      <c r="A174" s="352"/>
      <c r="B174" s="352"/>
      <c r="C174" s="299"/>
      <c r="D174" s="309"/>
      <c r="E174" s="5" t="s">
        <v>51</v>
      </c>
      <c r="F174" s="27" t="s">
        <v>16</v>
      </c>
      <c r="G174" s="27" t="s">
        <v>17</v>
      </c>
      <c r="H174" s="27" t="s">
        <v>12</v>
      </c>
      <c r="I174" s="28"/>
      <c r="J174" s="5" t="s">
        <v>13</v>
      </c>
      <c r="K174" s="92"/>
    </row>
    <row r="175" spans="1:13" x14ac:dyDescent="0.25">
      <c r="A175" s="352"/>
      <c r="B175" s="352"/>
      <c r="C175" s="299"/>
      <c r="D175" s="309"/>
      <c r="E175" s="134" t="s">
        <v>265</v>
      </c>
      <c r="F175" s="135" t="s">
        <v>53</v>
      </c>
      <c r="G175" s="135" t="s">
        <v>17</v>
      </c>
      <c r="H175" s="135" t="s">
        <v>12</v>
      </c>
      <c r="I175" s="28"/>
      <c r="J175" s="5" t="s">
        <v>13</v>
      </c>
      <c r="K175" s="33"/>
    </row>
    <row r="176" spans="1:13" s="134" customFormat="1" x14ac:dyDescent="0.25">
      <c r="A176" s="352"/>
      <c r="B176" s="352"/>
      <c r="C176" s="299"/>
      <c r="D176" s="309"/>
      <c r="E176" s="61" t="s">
        <v>261</v>
      </c>
      <c r="F176" s="39" t="s">
        <v>66</v>
      </c>
      <c r="G176" s="39" t="s">
        <v>17</v>
      </c>
      <c r="H176" s="39" t="s">
        <v>12</v>
      </c>
      <c r="I176" s="61"/>
      <c r="J176" s="5" t="s">
        <v>13</v>
      </c>
      <c r="K176" s="130"/>
      <c r="L176" s="6"/>
      <c r="M176" s="6"/>
    </row>
    <row r="177" spans="1:13" x14ac:dyDescent="0.25">
      <c r="A177" s="352"/>
      <c r="B177" s="352"/>
      <c r="C177" s="299"/>
      <c r="D177" s="309"/>
      <c r="E177" s="55" t="s">
        <v>222</v>
      </c>
      <c r="F177" s="56" t="s">
        <v>53</v>
      </c>
      <c r="G177" s="56" t="s">
        <v>26</v>
      </c>
      <c r="H177" s="56" t="s">
        <v>87</v>
      </c>
      <c r="I177" s="57"/>
      <c r="J177" s="5" t="s">
        <v>13</v>
      </c>
      <c r="K177" s="139"/>
      <c r="L177" s="134"/>
      <c r="M177" s="134"/>
    </row>
    <row r="178" spans="1:13" x14ac:dyDescent="0.25">
      <c r="A178" s="352"/>
      <c r="B178" s="352"/>
      <c r="C178" s="299"/>
      <c r="D178" s="309"/>
      <c r="E178" s="55" t="s">
        <v>247</v>
      </c>
      <c r="F178" s="56" t="s">
        <v>53</v>
      </c>
      <c r="G178" s="56" t="s">
        <v>26</v>
      </c>
      <c r="H178" s="56" t="s">
        <v>87</v>
      </c>
      <c r="I178" s="57"/>
      <c r="J178" s="5" t="s">
        <v>13</v>
      </c>
      <c r="K178" s="51"/>
    </row>
    <row r="179" spans="1:13" x14ac:dyDescent="0.25">
      <c r="A179" s="352"/>
      <c r="B179" s="352"/>
      <c r="C179" s="299"/>
      <c r="D179" s="309"/>
      <c r="E179" s="5" t="s">
        <v>62</v>
      </c>
      <c r="F179" s="27" t="s">
        <v>63</v>
      </c>
      <c r="G179" s="27" t="s">
        <v>17</v>
      </c>
      <c r="H179" s="27" t="s">
        <v>12</v>
      </c>
      <c r="I179" s="40"/>
      <c r="J179" s="5" t="s">
        <v>13</v>
      </c>
      <c r="K179" s="92"/>
    </row>
    <row r="180" spans="1:13" x14ac:dyDescent="0.25">
      <c r="A180" s="352"/>
      <c r="B180" s="352"/>
      <c r="C180" s="299"/>
      <c r="D180" s="309"/>
      <c r="E180" s="5" t="s">
        <v>64</v>
      </c>
      <c r="F180" s="27" t="s">
        <v>30</v>
      </c>
      <c r="G180" s="27" t="s">
        <v>17</v>
      </c>
      <c r="H180" s="27" t="s">
        <v>12</v>
      </c>
      <c r="I180" s="28"/>
      <c r="J180" s="5" t="s">
        <v>13</v>
      </c>
      <c r="K180" s="92"/>
    </row>
    <row r="181" spans="1:13" x14ac:dyDescent="0.25">
      <c r="A181" s="358"/>
      <c r="B181" s="358"/>
      <c r="C181" s="311"/>
      <c r="D181" s="312"/>
      <c r="E181" s="55" t="s">
        <v>142</v>
      </c>
      <c r="F181" s="56" t="s">
        <v>53</v>
      </c>
      <c r="G181" s="56" t="s">
        <v>26</v>
      </c>
      <c r="H181" s="56" t="s">
        <v>87</v>
      </c>
      <c r="I181" s="57"/>
      <c r="J181" s="55" t="s">
        <v>13</v>
      </c>
      <c r="K181" s="57"/>
    </row>
    <row r="182" spans="1:13" x14ac:dyDescent="0.25">
      <c r="A182" s="352"/>
      <c r="B182" s="352"/>
      <c r="C182" s="299"/>
      <c r="D182" s="309"/>
      <c r="E182" s="6" t="s">
        <v>195</v>
      </c>
      <c r="F182" s="39" t="s">
        <v>39</v>
      </c>
      <c r="G182" s="39" t="s">
        <v>22</v>
      </c>
      <c r="H182" s="39" t="s">
        <v>12</v>
      </c>
      <c r="I182" s="40"/>
      <c r="J182" s="5" t="s">
        <v>13</v>
      </c>
      <c r="K182" s="28"/>
    </row>
    <row r="183" spans="1:13" x14ac:dyDescent="0.25">
      <c r="A183" s="352"/>
      <c r="B183" s="352"/>
      <c r="C183" s="299"/>
      <c r="D183" s="309"/>
      <c r="E183" s="5" t="s">
        <v>196</v>
      </c>
      <c r="F183" s="27" t="s">
        <v>42</v>
      </c>
      <c r="G183" s="27" t="s">
        <v>17</v>
      </c>
      <c r="H183" s="27" t="s">
        <v>12</v>
      </c>
      <c r="I183" s="28"/>
      <c r="J183" s="5" t="s">
        <v>13</v>
      </c>
      <c r="K183" s="28"/>
    </row>
    <row r="184" spans="1:13" x14ac:dyDescent="0.25">
      <c r="A184" s="352"/>
      <c r="B184" s="352"/>
      <c r="C184" s="299"/>
      <c r="D184" s="309"/>
      <c r="E184" s="5" t="s">
        <v>211</v>
      </c>
      <c r="F184" s="27" t="s">
        <v>16</v>
      </c>
      <c r="G184" s="27" t="s">
        <v>17</v>
      </c>
      <c r="H184" s="27" t="s">
        <v>12</v>
      </c>
      <c r="I184" s="28"/>
      <c r="J184" s="5" t="s">
        <v>13</v>
      </c>
      <c r="K184" s="92"/>
    </row>
    <row r="185" spans="1:13" x14ac:dyDescent="0.25">
      <c r="A185" s="352"/>
      <c r="B185" s="352"/>
      <c r="C185" s="299"/>
      <c r="D185" s="309"/>
      <c r="E185" s="5" t="s">
        <v>212</v>
      </c>
      <c r="F185" s="27" t="s">
        <v>11</v>
      </c>
      <c r="G185" s="27" t="s">
        <v>14</v>
      </c>
      <c r="H185" s="27" t="s">
        <v>12</v>
      </c>
      <c r="I185" s="28"/>
      <c r="J185" s="5" t="s">
        <v>33</v>
      </c>
      <c r="K185" s="92"/>
    </row>
    <row r="186" spans="1:13" x14ac:dyDescent="0.25">
      <c r="A186" s="352"/>
      <c r="B186" s="352"/>
      <c r="C186" s="299"/>
      <c r="D186" s="309"/>
      <c r="E186" s="5" t="s">
        <v>81</v>
      </c>
      <c r="F186" s="27" t="s">
        <v>39</v>
      </c>
      <c r="G186" s="27" t="s">
        <v>17</v>
      </c>
      <c r="H186" s="27" t="s">
        <v>12</v>
      </c>
      <c r="I186" s="28"/>
      <c r="J186" s="5" t="s">
        <v>13</v>
      </c>
      <c r="K186" s="92"/>
    </row>
    <row r="187" spans="1:13" x14ac:dyDescent="0.25">
      <c r="A187" s="362"/>
      <c r="B187" s="362"/>
      <c r="C187" s="315"/>
      <c r="D187" s="316"/>
      <c r="E187" s="134" t="s">
        <v>201</v>
      </c>
      <c r="F187" s="135" t="s">
        <v>53</v>
      </c>
      <c r="G187" s="135" t="s">
        <v>26</v>
      </c>
      <c r="H187" s="135" t="s">
        <v>12</v>
      </c>
      <c r="I187" s="136"/>
      <c r="J187" s="134" t="s">
        <v>13</v>
      </c>
      <c r="K187" s="136"/>
    </row>
    <row r="188" spans="1:13" x14ac:dyDescent="0.25">
      <c r="A188" s="352"/>
      <c r="B188" s="352"/>
      <c r="C188" s="299"/>
      <c r="D188" s="309"/>
      <c r="E188" s="5" t="s">
        <v>84</v>
      </c>
      <c r="F188" s="27" t="s">
        <v>16</v>
      </c>
      <c r="G188" s="27" t="s">
        <v>14</v>
      </c>
      <c r="H188" s="27" t="s">
        <v>12</v>
      </c>
      <c r="I188" s="28"/>
      <c r="J188" s="5" t="s">
        <v>13</v>
      </c>
      <c r="K188" s="92"/>
    </row>
    <row r="189" spans="1:13" s="134" customFormat="1" x14ac:dyDescent="0.25">
      <c r="A189" s="352"/>
      <c r="B189" s="352"/>
      <c r="C189" s="299"/>
      <c r="D189" s="309"/>
      <c r="E189" s="5" t="s">
        <v>85</v>
      </c>
      <c r="F189" s="27" t="s">
        <v>63</v>
      </c>
      <c r="G189" s="27" t="s">
        <v>17</v>
      </c>
      <c r="H189" s="27" t="s">
        <v>12</v>
      </c>
      <c r="I189" s="40"/>
      <c r="J189" s="5" t="s">
        <v>13</v>
      </c>
      <c r="K189" s="92"/>
    </row>
    <row r="190" spans="1:13" x14ac:dyDescent="0.25">
      <c r="A190" s="358"/>
      <c r="B190" s="358"/>
      <c r="C190" s="311"/>
      <c r="D190" s="312"/>
      <c r="E190" s="55" t="s">
        <v>86</v>
      </c>
      <c r="F190" s="56" t="s">
        <v>30</v>
      </c>
      <c r="G190" s="56" t="s">
        <v>17</v>
      </c>
      <c r="H190" s="56" t="s">
        <v>87</v>
      </c>
      <c r="I190" s="57"/>
      <c r="J190" s="55" t="s">
        <v>13</v>
      </c>
      <c r="K190" s="92"/>
    </row>
    <row r="191" spans="1:13" x14ac:dyDescent="0.25">
      <c r="A191" s="352"/>
      <c r="B191" s="352"/>
      <c r="C191" s="299"/>
      <c r="D191" s="309"/>
      <c r="E191" s="5" t="s">
        <v>88</v>
      </c>
      <c r="F191" s="27" t="s">
        <v>42</v>
      </c>
      <c r="G191" s="27" t="s">
        <v>17</v>
      </c>
      <c r="H191" s="27" t="s">
        <v>12</v>
      </c>
      <c r="I191" s="28"/>
      <c r="J191" s="5" t="s">
        <v>13</v>
      </c>
      <c r="K191" s="92"/>
    </row>
    <row r="192" spans="1:13" x14ac:dyDescent="0.25">
      <c r="A192" s="358"/>
      <c r="B192" s="358"/>
      <c r="C192" s="311"/>
      <c r="D192" s="312"/>
      <c r="E192" s="55" t="s">
        <v>198</v>
      </c>
      <c r="F192" s="56" t="s">
        <v>101</v>
      </c>
      <c r="G192" s="56" t="s">
        <v>19</v>
      </c>
      <c r="H192" s="56" t="s">
        <v>87</v>
      </c>
      <c r="I192" s="57" t="str">
        <f>F192</f>
        <v>MASTER G</v>
      </c>
      <c r="J192" s="55" t="s">
        <v>13</v>
      </c>
      <c r="K192" s="51"/>
    </row>
    <row r="193" spans="1:11" x14ac:dyDescent="0.25">
      <c r="A193" s="352"/>
      <c r="B193" s="352"/>
      <c r="C193" s="299"/>
      <c r="D193" s="309"/>
      <c r="E193" s="5" t="s">
        <v>89</v>
      </c>
      <c r="F193" s="39" t="s">
        <v>53</v>
      </c>
      <c r="G193" s="27" t="s">
        <v>26</v>
      </c>
      <c r="H193" s="27" t="s">
        <v>12</v>
      </c>
      <c r="I193" s="28"/>
      <c r="J193" s="5" t="s">
        <v>13</v>
      </c>
      <c r="K193" s="92"/>
    </row>
    <row r="194" spans="1:11" x14ac:dyDescent="0.25">
      <c r="A194" s="358"/>
      <c r="B194" s="358"/>
      <c r="C194" s="311"/>
      <c r="D194" s="312"/>
      <c r="E194" s="55" t="s">
        <v>90</v>
      </c>
      <c r="F194" s="56" t="s">
        <v>42</v>
      </c>
      <c r="G194" s="56" t="s">
        <v>40</v>
      </c>
      <c r="H194" s="56" t="s">
        <v>87</v>
      </c>
      <c r="I194" s="57" t="str">
        <f>F194</f>
        <v>MASTER A</v>
      </c>
      <c r="J194" s="55" t="s">
        <v>13</v>
      </c>
      <c r="K194" s="92"/>
    </row>
    <row r="195" spans="1:11" x14ac:dyDescent="0.25">
      <c r="A195" s="352"/>
      <c r="B195" s="352"/>
      <c r="C195" s="299"/>
      <c r="D195" s="309"/>
      <c r="E195" s="5" t="s">
        <v>92</v>
      </c>
      <c r="F195" s="27" t="s">
        <v>11</v>
      </c>
      <c r="G195" s="27" t="s">
        <v>17</v>
      </c>
      <c r="H195" s="27" t="s">
        <v>12</v>
      </c>
      <c r="I195" s="28"/>
      <c r="J195" s="5" t="s">
        <v>13</v>
      </c>
      <c r="K195" s="92"/>
    </row>
    <row r="196" spans="1:11" x14ac:dyDescent="0.25">
      <c r="A196" s="352"/>
      <c r="B196" s="352"/>
      <c r="C196" s="299"/>
      <c r="D196" s="309"/>
      <c r="E196" s="5" t="s">
        <v>93</v>
      </c>
      <c r="F196" s="27" t="s">
        <v>30</v>
      </c>
      <c r="G196" s="27" t="s">
        <v>17</v>
      </c>
      <c r="H196" s="27" t="s">
        <v>12</v>
      </c>
      <c r="I196" s="28"/>
      <c r="J196" s="5" t="s">
        <v>13</v>
      </c>
      <c r="K196" s="92"/>
    </row>
    <row r="197" spans="1:11" x14ac:dyDescent="0.25">
      <c r="A197" s="352"/>
      <c r="B197" s="352"/>
      <c r="C197" s="299"/>
      <c r="D197" s="309"/>
      <c r="E197" s="5" t="s">
        <v>96</v>
      </c>
      <c r="F197" s="27" t="s">
        <v>63</v>
      </c>
      <c r="G197" s="27" t="s">
        <v>17</v>
      </c>
      <c r="H197" s="27" t="s">
        <v>12</v>
      </c>
      <c r="I197" s="40"/>
      <c r="J197" s="5" t="s">
        <v>13</v>
      </c>
      <c r="K197" s="92"/>
    </row>
    <row r="198" spans="1:11" x14ac:dyDescent="0.25">
      <c r="A198" s="352"/>
      <c r="B198" s="352"/>
      <c r="C198" s="299"/>
      <c r="D198" s="309"/>
      <c r="E198" s="6" t="s">
        <v>102</v>
      </c>
      <c r="F198" s="39" t="s">
        <v>53</v>
      </c>
      <c r="G198" s="39" t="s">
        <v>26</v>
      </c>
      <c r="H198" s="39" t="s">
        <v>12</v>
      </c>
      <c r="I198" s="40"/>
      <c r="J198" s="5" t="s">
        <v>13</v>
      </c>
      <c r="K198" s="92"/>
    </row>
    <row r="199" spans="1:11" x14ac:dyDescent="0.25">
      <c r="A199" s="352"/>
      <c r="B199" s="352"/>
      <c r="C199" s="299"/>
      <c r="D199" s="309"/>
      <c r="E199" s="5" t="s">
        <v>108</v>
      </c>
      <c r="F199" s="27" t="s">
        <v>30</v>
      </c>
      <c r="G199" s="27" t="s">
        <v>19</v>
      </c>
      <c r="H199" s="27" t="s">
        <v>12</v>
      </c>
      <c r="I199" s="28"/>
      <c r="J199" s="5" t="s">
        <v>13</v>
      </c>
      <c r="K199" s="92"/>
    </row>
    <row r="200" spans="1:11" x14ac:dyDescent="0.25">
      <c r="A200" s="352"/>
      <c r="B200" s="352"/>
      <c r="C200" s="299"/>
      <c r="D200" s="309"/>
      <c r="E200" s="6" t="s">
        <v>114</v>
      </c>
      <c r="F200" s="39" t="s">
        <v>53</v>
      </c>
      <c r="G200" s="39" t="s">
        <v>26</v>
      </c>
      <c r="H200" s="39" t="s">
        <v>12</v>
      </c>
      <c r="I200" s="40"/>
      <c r="J200" s="5" t="s">
        <v>13</v>
      </c>
      <c r="K200" s="92"/>
    </row>
    <row r="201" spans="1:11" x14ac:dyDescent="0.25">
      <c r="A201" s="352"/>
      <c r="B201" s="352"/>
      <c r="C201" s="299"/>
      <c r="D201" s="309"/>
      <c r="E201" s="5" t="s">
        <v>119</v>
      </c>
      <c r="F201" s="39" t="s">
        <v>53</v>
      </c>
      <c r="G201" s="27" t="s">
        <v>26</v>
      </c>
      <c r="H201" s="27" t="s">
        <v>12</v>
      </c>
      <c r="I201" s="28"/>
      <c r="J201" s="5" t="s">
        <v>13</v>
      </c>
      <c r="K201" s="92"/>
    </row>
    <row r="202" spans="1:11" x14ac:dyDescent="0.25">
      <c r="A202" s="352"/>
      <c r="B202" s="352"/>
      <c r="C202" s="299"/>
      <c r="D202" s="309"/>
      <c r="E202" s="6" t="s">
        <v>125</v>
      </c>
      <c r="F202" s="39" t="s">
        <v>66</v>
      </c>
      <c r="G202" s="39" t="s">
        <v>17</v>
      </c>
      <c r="H202" s="39" t="s">
        <v>12</v>
      </c>
      <c r="I202" s="40"/>
      <c r="J202" s="5" t="s">
        <v>13</v>
      </c>
      <c r="K202" s="92"/>
    </row>
    <row r="203" spans="1:11" x14ac:dyDescent="0.25">
      <c r="A203" s="352"/>
      <c r="B203" s="352"/>
      <c r="C203" s="299"/>
      <c r="D203" s="309"/>
      <c r="E203" s="5" t="s">
        <v>130</v>
      </c>
      <c r="F203" s="27" t="s">
        <v>30</v>
      </c>
      <c r="G203" s="27" t="s">
        <v>17</v>
      </c>
      <c r="H203" s="27" t="s">
        <v>12</v>
      </c>
      <c r="I203" s="28"/>
      <c r="J203" s="5" t="s">
        <v>13</v>
      </c>
      <c r="K203" s="92"/>
    </row>
    <row r="204" spans="1:11" x14ac:dyDescent="0.25">
      <c r="A204" s="352"/>
      <c r="B204" s="352"/>
      <c r="C204" s="299"/>
      <c r="D204" s="309"/>
      <c r="E204" s="5" t="s">
        <v>131</v>
      </c>
      <c r="F204" s="27" t="s">
        <v>28</v>
      </c>
      <c r="G204" s="27" t="s">
        <v>17</v>
      </c>
      <c r="H204" s="27" t="s">
        <v>12</v>
      </c>
      <c r="I204" s="28"/>
      <c r="J204" s="5" t="s">
        <v>13</v>
      </c>
      <c r="K204" s="92"/>
    </row>
    <row r="205" spans="1:11" x14ac:dyDescent="0.25">
      <c r="A205" s="352"/>
      <c r="B205" s="352"/>
      <c r="C205" s="299"/>
      <c r="D205" s="309"/>
      <c r="E205" s="6" t="s">
        <v>136</v>
      </c>
      <c r="F205" s="39" t="s">
        <v>28</v>
      </c>
      <c r="G205" s="39" t="s">
        <v>17</v>
      </c>
      <c r="H205" s="39" t="s">
        <v>12</v>
      </c>
      <c r="I205" s="40"/>
      <c r="J205" s="5" t="s">
        <v>13</v>
      </c>
      <c r="K205" s="92"/>
    </row>
    <row r="206" spans="1:11" x14ac:dyDescent="0.25">
      <c r="A206" s="359"/>
      <c r="B206" s="359"/>
      <c r="C206" s="313"/>
      <c r="D206" s="314"/>
      <c r="E206" s="5" t="s">
        <v>137</v>
      </c>
      <c r="F206" s="27" t="s">
        <v>138</v>
      </c>
      <c r="G206" s="27" t="s">
        <v>17</v>
      </c>
      <c r="H206" s="27" t="s">
        <v>12</v>
      </c>
      <c r="I206" s="40"/>
      <c r="J206" s="6" t="s">
        <v>13</v>
      </c>
      <c r="K206" s="92"/>
    </row>
    <row r="207" spans="1:11" x14ac:dyDescent="0.25">
      <c r="A207" s="352"/>
      <c r="B207" s="352"/>
      <c r="C207" s="299"/>
      <c r="D207" s="309"/>
      <c r="E207" s="6" t="s">
        <v>145</v>
      </c>
      <c r="F207" s="39" t="s">
        <v>28</v>
      </c>
      <c r="G207" s="39" t="s">
        <v>17</v>
      </c>
      <c r="H207" s="39" t="s">
        <v>12</v>
      </c>
      <c r="I207" s="40"/>
      <c r="J207" s="5" t="s">
        <v>13</v>
      </c>
      <c r="K207" s="92"/>
    </row>
    <row r="208" spans="1:11" x14ac:dyDescent="0.25">
      <c r="A208" s="358"/>
      <c r="B208" s="358"/>
      <c r="C208" s="311"/>
      <c r="D208" s="312"/>
      <c r="E208" s="55" t="s">
        <v>148</v>
      </c>
      <c r="F208" s="56" t="s">
        <v>53</v>
      </c>
      <c r="G208" s="56" t="s">
        <v>26</v>
      </c>
      <c r="H208" s="56" t="s">
        <v>87</v>
      </c>
      <c r="I208" s="57"/>
      <c r="J208" s="55" t="s">
        <v>13</v>
      </c>
      <c r="K208" s="92"/>
    </row>
    <row r="209" spans="1:11" x14ac:dyDescent="0.25">
      <c r="A209" s="352"/>
      <c r="B209" s="352"/>
      <c r="C209" s="299"/>
      <c r="D209" s="309"/>
      <c r="E209" s="5" t="s">
        <v>150</v>
      </c>
      <c r="F209" s="27" t="s">
        <v>117</v>
      </c>
      <c r="G209" s="27" t="s">
        <v>17</v>
      </c>
      <c r="H209" s="27" t="s">
        <v>12</v>
      </c>
      <c r="I209" s="28"/>
      <c r="J209" s="5" t="s">
        <v>13</v>
      </c>
      <c r="K209" s="92"/>
    </row>
    <row r="210" spans="1:11" x14ac:dyDescent="0.25">
      <c r="A210" s="352"/>
      <c r="B210" s="352"/>
      <c r="C210" s="299"/>
      <c r="D210" s="309"/>
      <c r="E210" s="5" t="s">
        <v>151</v>
      </c>
      <c r="F210" s="27" t="s">
        <v>117</v>
      </c>
      <c r="G210" s="27" t="s">
        <v>17</v>
      </c>
      <c r="H210" s="27" t="s">
        <v>12</v>
      </c>
      <c r="I210" s="28"/>
      <c r="J210" s="5" t="s">
        <v>13</v>
      </c>
      <c r="K210" s="92"/>
    </row>
    <row r="211" spans="1:11" x14ac:dyDescent="0.25">
      <c r="A211" s="352"/>
      <c r="B211" s="352"/>
      <c r="C211" s="299"/>
      <c r="D211" s="309"/>
      <c r="E211" s="5" t="s">
        <v>153</v>
      </c>
      <c r="F211" s="27" t="s">
        <v>138</v>
      </c>
      <c r="G211" s="27" t="s">
        <v>17</v>
      </c>
      <c r="H211" s="27" t="s">
        <v>12</v>
      </c>
      <c r="I211" s="40"/>
      <c r="J211" s="5" t="s">
        <v>13</v>
      </c>
      <c r="K211" s="92"/>
    </row>
    <row r="214" spans="1:11" x14ac:dyDescent="0.25">
      <c r="E214" s="60" t="s">
        <v>155</v>
      </c>
    </row>
    <row r="215" spans="1:11" x14ac:dyDescent="0.25">
      <c r="E215" s="61" t="s">
        <v>157</v>
      </c>
      <c r="G215" s="6"/>
    </row>
    <row r="216" spans="1:11" x14ac:dyDescent="0.25">
      <c r="E216" s="61" t="s">
        <v>159</v>
      </c>
      <c r="G216" s="6"/>
    </row>
    <row r="217" spans="1:11" x14ac:dyDescent="0.25">
      <c r="E217" s="61" t="s">
        <v>161</v>
      </c>
      <c r="G217" s="6"/>
    </row>
    <row r="218" spans="1:11" x14ac:dyDescent="0.25">
      <c r="E218" s="61" t="s">
        <v>162</v>
      </c>
      <c r="G218" s="6"/>
    </row>
    <row r="219" spans="1:11" x14ac:dyDescent="0.25">
      <c r="G219" s="6"/>
      <c r="H219" s="39"/>
    </row>
    <row r="220" spans="1:11" x14ac:dyDescent="0.25">
      <c r="E220" s="36" t="s">
        <v>163</v>
      </c>
      <c r="G220" s="6"/>
    </row>
    <row r="221" spans="1:11" x14ac:dyDescent="0.25">
      <c r="E221" s="6" t="s">
        <v>164</v>
      </c>
      <c r="G221" s="6"/>
      <c r="H221" s="100"/>
    </row>
    <row r="222" spans="1:11" x14ac:dyDescent="0.25">
      <c r="E222" s="6" t="s">
        <v>165</v>
      </c>
      <c r="G222" s="6"/>
      <c r="H222" s="101"/>
    </row>
    <row r="223" spans="1:11" x14ac:dyDescent="0.25">
      <c r="G223" s="6"/>
    </row>
    <row r="224" spans="1:11" x14ac:dyDescent="0.25">
      <c r="E224" s="36" t="s">
        <v>166</v>
      </c>
      <c r="G224" s="6"/>
    </row>
    <row r="225" spans="1:10" x14ac:dyDescent="0.25">
      <c r="E225" s="6" t="s">
        <v>167</v>
      </c>
      <c r="G225" s="6"/>
      <c r="H225" s="102"/>
    </row>
    <row r="226" spans="1:10" x14ac:dyDescent="0.25">
      <c r="E226" s="6" t="s">
        <v>168</v>
      </c>
      <c r="G226" s="6"/>
    </row>
    <row r="227" spans="1:10" x14ac:dyDescent="0.25">
      <c r="E227" s="6" t="s">
        <v>169</v>
      </c>
      <c r="G227" s="6"/>
    </row>
    <row r="228" spans="1:10" x14ac:dyDescent="0.25">
      <c r="E228" s="6" t="s">
        <v>170</v>
      </c>
      <c r="G228" s="6"/>
    </row>
    <row r="230" spans="1:10" x14ac:dyDescent="0.25">
      <c r="A230" s="183"/>
      <c r="B230" s="183"/>
      <c r="D230" s="183"/>
      <c r="E230" s="6" t="s">
        <v>220</v>
      </c>
      <c r="F230" s="6"/>
      <c r="G230" s="6"/>
      <c r="H230" s="6"/>
      <c r="I230" s="6"/>
      <c r="J230" s="6"/>
    </row>
  </sheetData>
  <sheetProtection password="DF1D" sheet="1" objects="1" scenarios="1"/>
  <sortState ref="D3:AY211">
    <sortCondition ref="D3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7F21-675C-4E59-96DA-863CA39543E4}">
  <sheetPr>
    <tabColor rgb="FFE600E6"/>
  </sheetPr>
  <dimension ref="A1:BH218"/>
  <sheetViews>
    <sheetView showGridLines="0" workbookViewId="0">
      <selection activeCell="F3" sqref="F3:F25"/>
    </sheetView>
  </sheetViews>
  <sheetFormatPr defaultRowHeight="15" x14ac:dyDescent="0.25"/>
  <cols>
    <col min="1" max="3" width="8.85546875" style="39" customWidth="1"/>
    <col min="4" max="4" width="48.85546875" style="6" customWidth="1"/>
    <col min="5" max="5" width="22.42578125" style="39" customWidth="1"/>
    <col min="6" max="6" width="34.42578125" style="61" customWidth="1"/>
    <col min="7" max="7" width="8.42578125" style="62" customWidth="1"/>
    <col min="8" max="8" width="16.140625" style="90" bestFit="1" customWidth="1"/>
    <col min="9" max="9" width="12" style="39" bestFit="1" customWidth="1"/>
    <col min="10" max="12" width="8.85546875" style="39" customWidth="1"/>
    <col min="13" max="13" width="8.85546875" style="96" customWidth="1"/>
    <col min="14" max="21" width="8.85546875" style="6" customWidth="1"/>
    <col min="22" max="24" width="8.85546875" style="39" customWidth="1"/>
    <col min="25" max="25" width="8.85546875" style="182" customWidth="1"/>
    <col min="26" max="28" width="8.85546875" style="39" customWidth="1"/>
    <col min="29" max="29" width="8.85546875" style="182" customWidth="1"/>
    <col min="30" max="32" width="8.85546875" style="39" customWidth="1"/>
    <col min="33" max="34" width="8.85546875" style="182" customWidth="1"/>
    <col min="35" max="35" width="9.7109375" style="182" bestFit="1" customWidth="1"/>
    <col min="36" max="36" width="7" style="182" customWidth="1"/>
    <col min="37" max="37" width="8.85546875" style="182" customWidth="1"/>
    <col min="38" max="39" width="9.140625" style="6"/>
    <col min="40" max="40" width="16.28515625" style="6" bestFit="1" customWidth="1"/>
    <col min="41" max="16384" width="9.140625" style="6"/>
  </cols>
  <sheetData>
    <row r="1" spans="1:60" s="11" customFormat="1" ht="23.25" x14ac:dyDescent="0.35">
      <c r="A1" s="436" t="s">
        <v>204</v>
      </c>
      <c r="B1" s="437"/>
      <c r="C1" s="438"/>
      <c r="D1" s="257"/>
      <c r="E1" s="257"/>
      <c r="F1" s="257"/>
      <c r="G1" s="439"/>
      <c r="H1" s="440"/>
      <c r="I1" s="255"/>
      <c r="J1" s="89" t="s">
        <v>205</v>
      </c>
      <c r="K1" s="89"/>
      <c r="L1" s="89"/>
      <c r="M1" s="35"/>
      <c r="N1" s="103" t="s">
        <v>209</v>
      </c>
      <c r="O1" s="85"/>
      <c r="P1" s="85"/>
      <c r="Q1" s="85"/>
      <c r="R1" s="122" t="s">
        <v>267</v>
      </c>
      <c r="S1" s="123"/>
      <c r="T1" s="126"/>
      <c r="U1" s="124"/>
      <c r="V1" s="363" t="s">
        <v>272</v>
      </c>
      <c r="W1" s="364"/>
      <c r="X1" s="364"/>
      <c r="Y1" s="365"/>
      <c r="Z1" s="328" t="s">
        <v>350</v>
      </c>
      <c r="AA1" s="329"/>
      <c r="AB1" s="329"/>
      <c r="AC1" s="330"/>
      <c r="AD1" s="213" t="s">
        <v>390</v>
      </c>
      <c r="AE1" s="214"/>
      <c r="AF1" s="214"/>
      <c r="AG1" s="215"/>
      <c r="AH1" s="345" t="s">
        <v>442</v>
      </c>
      <c r="AI1" s="346"/>
      <c r="AJ1" s="346"/>
      <c r="AK1" s="347"/>
    </row>
    <row r="2" spans="1:60" s="11" customFormat="1" ht="15.75" x14ac:dyDescent="0.25">
      <c r="A2" s="270" t="s">
        <v>2</v>
      </c>
      <c r="B2" s="270" t="s">
        <v>1</v>
      </c>
      <c r="C2" s="270" t="s">
        <v>4</v>
      </c>
      <c r="D2" s="11" t="s">
        <v>5</v>
      </c>
      <c r="E2" s="11" t="s">
        <v>6</v>
      </c>
      <c r="F2" s="11" t="s">
        <v>7</v>
      </c>
      <c r="G2" s="91" t="s">
        <v>200</v>
      </c>
      <c r="H2" s="90" t="s">
        <v>8</v>
      </c>
      <c r="I2" s="11" t="s">
        <v>9</v>
      </c>
      <c r="J2" s="35" t="s">
        <v>2</v>
      </c>
      <c r="K2" s="35" t="s">
        <v>1</v>
      </c>
      <c r="L2" s="35" t="s">
        <v>4</v>
      </c>
      <c r="M2" s="34" t="s">
        <v>3</v>
      </c>
      <c r="N2" s="85" t="s">
        <v>2</v>
      </c>
      <c r="O2" s="85" t="s">
        <v>1</v>
      </c>
      <c r="P2" s="85" t="s">
        <v>4</v>
      </c>
      <c r="Q2" s="84" t="s">
        <v>3</v>
      </c>
      <c r="R2" s="123" t="s">
        <v>2</v>
      </c>
      <c r="S2" s="123" t="s">
        <v>1</v>
      </c>
      <c r="T2" s="123" t="s">
        <v>4</v>
      </c>
      <c r="U2" s="164" t="s">
        <v>3</v>
      </c>
      <c r="V2" s="273" t="s">
        <v>2</v>
      </c>
      <c r="W2" s="273" t="s">
        <v>1</v>
      </c>
      <c r="X2" s="273" t="s">
        <v>4</v>
      </c>
      <c r="Y2" s="272" t="s">
        <v>3</v>
      </c>
      <c r="Z2" s="326" t="s">
        <v>2</v>
      </c>
      <c r="AA2" s="326" t="s">
        <v>1</v>
      </c>
      <c r="AB2" s="326" t="s">
        <v>4</v>
      </c>
      <c r="AC2" s="327" t="s">
        <v>3</v>
      </c>
      <c r="AD2" s="216" t="s">
        <v>2</v>
      </c>
      <c r="AE2" s="216" t="s">
        <v>1</v>
      </c>
      <c r="AF2" s="216" t="s">
        <v>4</v>
      </c>
      <c r="AG2" s="217" t="s">
        <v>3</v>
      </c>
      <c r="AH2" s="348" t="s">
        <v>2</v>
      </c>
      <c r="AI2" s="348" t="s">
        <v>1</v>
      </c>
      <c r="AJ2" s="348" t="s">
        <v>4</v>
      </c>
      <c r="AK2" s="367" t="s">
        <v>3</v>
      </c>
    </row>
    <row r="3" spans="1:60" s="32" customFormat="1" ht="15.75" customHeight="1" x14ac:dyDescent="0.25">
      <c r="A3" s="270">
        <f>SUM(J3,N3,R3,V3,Z3,AD3,AH3)</f>
        <v>705</v>
      </c>
      <c r="B3" s="270">
        <v>15</v>
      </c>
      <c r="C3" s="270">
        <f>SUM(L3,P3,T3,X3,AB3,AF3,AJ3)</f>
        <v>227</v>
      </c>
      <c r="D3" s="416" t="s">
        <v>127</v>
      </c>
      <c r="E3" s="417" t="s">
        <v>30</v>
      </c>
      <c r="F3" s="441" t="s">
        <v>14</v>
      </c>
      <c r="G3" s="417" t="s">
        <v>87</v>
      </c>
      <c r="H3" s="418" t="str">
        <f>E3</f>
        <v>MASTER B</v>
      </c>
      <c r="I3" s="416" t="s">
        <v>13</v>
      </c>
      <c r="J3" s="17">
        <v>67</v>
      </c>
      <c r="K3" s="17">
        <v>84</v>
      </c>
      <c r="L3" s="54">
        <v>42</v>
      </c>
      <c r="M3" s="53">
        <v>2.4768518518518515E-4</v>
      </c>
      <c r="N3" s="69">
        <v>81</v>
      </c>
      <c r="O3" s="69">
        <v>70</v>
      </c>
      <c r="P3" s="81">
        <v>40</v>
      </c>
      <c r="Q3" s="80">
        <v>4.9768518518518521E-4</v>
      </c>
      <c r="R3" s="161">
        <v>70</v>
      </c>
      <c r="S3" s="161">
        <v>81</v>
      </c>
      <c r="T3" s="126">
        <v>35</v>
      </c>
      <c r="U3" s="127">
        <v>7.9976851851851856E-4</v>
      </c>
      <c r="V3" s="273">
        <v>105</v>
      </c>
      <c r="W3" s="273">
        <v>46</v>
      </c>
      <c r="X3" s="184">
        <v>25</v>
      </c>
      <c r="Y3" s="179" t="s">
        <v>292</v>
      </c>
      <c r="Z3" s="334">
        <v>123</v>
      </c>
      <c r="AA3" s="334">
        <v>28</v>
      </c>
      <c r="AB3" s="264">
        <v>31</v>
      </c>
      <c r="AC3" s="192" t="s">
        <v>389</v>
      </c>
      <c r="AD3" s="254">
        <v>122</v>
      </c>
      <c r="AE3" s="254">
        <v>29</v>
      </c>
      <c r="AF3" s="295">
        <v>27</v>
      </c>
      <c r="AG3" s="382" t="s">
        <v>409</v>
      </c>
      <c r="AH3" s="357">
        <v>137</v>
      </c>
      <c r="AI3" s="409">
        <v>14</v>
      </c>
      <c r="AJ3" s="404">
        <v>27</v>
      </c>
      <c r="AK3" s="374" t="s">
        <v>466</v>
      </c>
      <c r="AL3" s="92"/>
      <c r="AM3" s="92"/>
      <c r="AN3" s="153" t="s">
        <v>134</v>
      </c>
      <c r="AO3" s="150">
        <f>COUNTIF($E$2:$E$25,AN3)</f>
        <v>0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6"/>
      <c r="BE3" s="6"/>
      <c r="BF3" s="6"/>
      <c r="BG3" s="6"/>
      <c r="BH3" s="6"/>
    </row>
    <row r="4" spans="1:60" s="11" customFormat="1" ht="15.75" customHeight="1" x14ac:dyDescent="0.25">
      <c r="A4" s="271">
        <f>SUM(J4,N4,R4,V4,Z4,AD4,AH4)</f>
        <v>655</v>
      </c>
      <c r="B4" s="270">
        <v>19</v>
      </c>
      <c r="C4" s="271">
        <f>SUM(L4,P4,T4,X4,AB4,AF4,AJ4)</f>
        <v>143</v>
      </c>
      <c r="D4" s="421" t="s">
        <v>323</v>
      </c>
      <c r="E4" s="422" t="s">
        <v>30</v>
      </c>
      <c r="F4" s="442" t="s">
        <v>324</v>
      </c>
      <c r="G4" s="422" t="s">
        <v>87</v>
      </c>
      <c r="H4" s="423"/>
      <c r="I4" s="421" t="s">
        <v>13</v>
      </c>
      <c r="J4" s="131">
        <v>42</v>
      </c>
      <c r="K4" s="151" t="s">
        <v>207</v>
      </c>
      <c r="L4" s="38"/>
      <c r="M4" s="146"/>
      <c r="N4" s="132">
        <v>58</v>
      </c>
      <c r="O4" s="133" t="s">
        <v>266</v>
      </c>
      <c r="P4" s="79"/>
      <c r="Q4" s="144"/>
      <c r="R4" s="157">
        <v>28</v>
      </c>
      <c r="S4" s="413" t="s">
        <v>462</v>
      </c>
      <c r="T4" s="145"/>
      <c r="U4" s="172"/>
      <c r="V4" s="366">
        <v>118</v>
      </c>
      <c r="W4" s="366">
        <v>33</v>
      </c>
      <c r="X4" s="171">
        <v>36</v>
      </c>
      <c r="Y4" s="176" t="s">
        <v>325</v>
      </c>
      <c r="Z4" s="334">
        <v>134</v>
      </c>
      <c r="AA4" s="334">
        <v>17</v>
      </c>
      <c r="AB4" s="263">
        <v>38</v>
      </c>
      <c r="AC4" s="191" t="s">
        <v>362</v>
      </c>
      <c r="AD4" s="253">
        <v>133</v>
      </c>
      <c r="AE4" s="253">
        <v>18</v>
      </c>
      <c r="AF4" s="294">
        <v>36</v>
      </c>
      <c r="AG4" s="380" t="s">
        <v>426</v>
      </c>
      <c r="AH4" s="351">
        <v>142</v>
      </c>
      <c r="AI4" s="348">
        <v>9</v>
      </c>
      <c r="AJ4" s="405">
        <v>33</v>
      </c>
      <c r="AK4" s="372" t="s">
        <v>453</v>
      </c>
      <c r="AL4" s="6"/>
      <c r="AM4" s="6"/>
      <c r="BC4" s="92"/>
    </row>
    <row r="5" spans="1:60" s="92" customFormat="1" ht="15.75" x14ac:dyDescent="0.25">
      <c r="A5" s="271">
        <f>SUM(J5,N5,R5,V5,Z5,AD5,AH5)</f>
        <v>521</v>
      </c>
      <c r="B5" s="270">
        <v>32</v>
      </c>
      <c r="C5" s="271">
        <f>SUM(L5,P5,T5,X5,AB5,AF5,AJ5)</f>
        <v>180</v>
      </c>
      <c r="D5" s="421" t="s">
        <v>132</v>
      </c>
      <c r="E5" s="422" t="s">
        <v>30</v>
      </c>
      <c r="F5" s="442" t="s">
        <v>19</v>
      </c>
      <c r="G5" s="422" t="s">
        <v>87</v>
      </c>
      <c r="H5" s="423"/>
      <c r="I5" s="421" t="s">
        <v>13</v>
      </c>
      <c r="J5" s="137">
        <v>62</v>
      </c>
      <c r="K5" s="137">
        <v>89</v>
      </c>
      <c r="L5" s="141">
        <v>39</v>
      </c>
      <c r="M5" s="146">
        <v>2.6388888888888886E-4</v>
      </c>
      <c r="N5" s="138">
        <v>78</v>
      </c>
      <c r="O5" s="138">
        <v>73</v>
      </c>
      <c r="P5" s="143">
        <v>38</v>
      </c>
      <c r="Q5" s="144">
        <v>5.3356481481481473E-4</v>
      </c>
      <c r="R5" s="161">
        <v>64</v>
      </c>
      <c r="S5" s="161">
        <v>87</v>
      </c>
      <c r="T5" s="126">
        <v>38</v>
      </c>
      <c r="U5" s="127">
        <v>8.1134259259259267E-4</v>
      </c>
      <c r="V5" s="366">
        <v>85</v>
      </c>
      <c r="W5" s="279" t="s">
        <v>463</v>
      </c>
      <c r="X5" s="434"/>
      <c r="Y5" s="178"/>
      <c r="Z5" s="334">
        <v>121</v>
      </c>
      <c r="AA5" s="334">
        <v>30</v>
      </c>
      <c r="AB5" s="265">
        <v>35</v>
      </c>
      <c r="AC5" s="194" t="s">
        <v>382</v>
      </c>
      <c r="AD5" s="253">
        <v>111</v>
      </c>
      <c r="AE5" s="253">
        <v>40</v>
      </c>
      <c r="AF5" s="296">
        <v>30</v>
      </c>
      <c r="AG5" s="379" t="s">
        <v>436</v>
      </c>
      <c r="AH5" s="358"/>
      <c r="AI5" s="410"/>
      <c r="AJ5" s="407"/>
      <c r="AK5" s="371"/>
      <c r="AL5" s="95"/>
      <c r="AM5" s="95"/>
      <c r="AN5" s="93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6"/>
      <c r="BD5" s="11"/>
      <c r="BE5" s="11"/>
      <c r="BF5" s="11"/>
      <c r="BG5" s="11"/>
      <c r="BH5" s="11"/>
    </row>
    <row r="6" spans="1:60" s="197" customFormat="1" ht="15.75" x14ac:dyDescent="0.25">
      <c r="A6" s="270">
        <f>SUM(J6,N6,R6,V6,Z6,AD6,AH6)</f>
        <v>508</v>
      </c>
      <c r="B6" s="270">
        <v>37</v>
      </c>
      <c r="C6" s="270">
        <f>SUM(L6,P6,T6,X6,AB6,AF6,AJ6)</f>
        <v>156</v>
      </c>
      <c r="D6" s="416" t="s">
        <v>140</v>
      </c>
      <c r="E6" s="417" t="s">
        <v>53</v>
      </c>
      <c r="F6" s="441" t="s">
        <v>26</v>
      </c>
      <c r="G6" s="417" t="s">
        <v>87</v>
      </c>
      <c r="H6" s="418" t="str">
        <f>E6</f>
        <v>UNIVERSITÁRIO</v>
      </c>
      <c r="I6" s="416" t="s">
        <v>13</v>
      </c>
      <c r="J6" s="17">
        <v>56</v>
      </c>
      <c r="K6" s="17">
        <v>95</v>
      </c>
      <c r="L6" s="54">
        <v>43</v>
      </c>
      <c r="M6" s="53">
        <v>2.7430555555555552E-4</v>
      </c>
      <c r="N6" s="69">
        <v>73</v>
      </c>
      <c r="O6" s="69">
        <v>78</v>
      </c>
      <c r="P6" s="83">
        <v>40</v>
      </c>
      <c r="Q6" s="82">
        <v>5.4745370370370375E-4</v>
      </c>
      <c r="R6" s="161">
        <v>63</v>
      </c>
      <c r="S6" s="161">
        <v>88</v>
      </c>
      <c r="T6" s="126">
        <v>33</v>
      </c>
      <c r="U6" s="127">
        <v>8.1365740740740736E-4</v>
      </c>
      <c r="V6" s="366">
        <v>85</v>
      </c>
      <c r="W6" s="279" t="s">
        <v>463</v>
      </c>
      <c r="X6" s="434"/>
      <c r="Y6" s="178"/>
      <c r="Z6" s="342">
        <v>114</v>
      </c>
      <c r="AA6" s="341" t="s">
        <v>464</v>
      </c>
      <c r="AB6" s="266"/>
      <c r="AC6" s="194"/>
      <c r="AD6" s="253">
        <v>117</v>
      </c>
      <c r="AE6" s="253">
        <v>34</v>
      </c>
      <c r="AF6" s="296">
        <v>40</v>
      </c>
      <c r="AG6" s="379" t="s">
        <v>416</v>
      </c>
      <c r="AH6" s="358"/>
      <c r="AI6" s="410"/>
      <c r="AJ6" s="407"/>
      <c r="AK6" s="371"/>
      <c r="AL6" s="11"/>
      <c r="AM6" s="11"/>
      <c r="AN6" s="6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3"/>
      <c r="BD6" s="11"/>
      <c r="BE6" s="11"/>
      <c r="BF6" s="11"/>
      <c r="BG6" s="11"/>
      <c r="BH6" s="11"/>
    </row>
    <row r="7" spans="1:60" s="5" customFormat="1" ht="15.75" x14ac:dyDescent="0.25">
      <c r="A7" s="271">
        <f>SUM(J7,N7,R7,V7,Z7,AD7,AH7)</f>
        <v>496</v>
      </c>
      <c r="B7" s="270">
        <v>75</v>
      </c>
      <c r="C7" s="271">
        <f>SUM(L7,P7,T7,X7,AB7,AF7,AJ7)</f>
        <v>229</v>
      </c>
      <c r="D7" s="421" t="s">
        <v>271</v>
      </c>
      <c r="E7" s="422" t="s">
        <v>53</v>
      </c>
      <c r="F7" s="442" t="s">
        <v>26</v>
      </c>
      <c r="G7" s="422" t="s">
        <v>87</v>
      </c>
      <c r="H7" s="423"/>
      <c r="I7" s="421" t="s">
        <v>13</v>
      </c>
      <c r="J7" s="17">
        <v>71</v>
      </c>
      <c r="K7" s="17">
        <v>80</v>
      </c>
      <c r="L7" s="48">
        <v>47</v>
      </c>
      <c r="M7" s="47">
        <v>2.4305555555555552E-4</v>
      </c>
      <c r="N7" s="69">
        <v>82</v>
      </c>
      <c r="O7" s="69">
        <v>69</v>
      </c>
      <c r="P7" s="81">
        <v>50</v>
      </c>
      <c r="Q7" s="80">
        <v>4.953703703703703E-4</v>
      </c>
      <c r="R7" s="161">
        <v>89</v>
      </c>
      <c r="S7" s="161">
        <v>62</v>
      </c>
      <c r="T7" s="126">
        <v>45</v>
      </c>
      <c r="U7" s="127">
        <v>7.430555555555555E-4</v>
      </c>
      <c r="V7" s="273">
        <v>121</v>
      </c>
      <c r="W7" s="273">
        <v>30</v>
      </c>
      <c r="X7" s="434">
        <v>37</v>
      </c>
      <c r="Y7" s="178" t="s">
        <v>318</v>
      </c>
      <c r="Z7" s="334">
        <v>133</v>
      </c>
      <c r="AA7" s="334">
        <v>18</v>
      </c>
      <c r="AB7" s="265">
        <v>50</v>
      </c>
      <c r="AC7" s="194" t="s">
        <v>467</v>
      </c>
      <c r="AD7" s="241"/>
      <c r="AE7" s="241"/>
      <c r="AF7" s="296"/>
      <c r="AG7" s="379"/>
      <c r="AH7" s="358"/>
      <c r="AI7" s="410"/>
      <c r="AJ7" s="407"/>
      <c r="AK7" s="371"/>
      <c r="AL7" s="6"/>
      <c r="AM7" s="6"/>
      <c r="AN7" s="95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11"/>
      <c r="BD7" s="11"/>
      <c r="BE7" s="11"/>
      <c r="BF7" s="11"/>
      <c r="BG7" s="11"/>
      <c r="BH7" s="11"/>
    </row>
    <row r="8" spans="1:60" s="197" customFormat="1" ht="15.75" x14ac:dyDescent="0.25">
      <c r="A8" s="271">
        <f>SUM(J8,N8,R8,V8,Z8,AD8,AH8)</f>
        <v>447</v>
      </c>
      <c r="B8" s="270">
        <v>56</v>
      </c>
      <c r="C8" s="271">
        <f>SUM(L8,P8,T8,X8,AB8,AF8,AJ8)</f>
        <v>57</v>
      </c>
      <c r="D8" s="421" t="s">
        <v>363</v>
      </c>
      <c r="E8" s="422" t="s">
        <v>53</v>
      </c>
      <c r="F8" s="442" t="s">
        <v>17</v>
      </c>
      <c r="G8" s="422" t="s">
        <v>87</v>
      </c>
      <c r="H8" s="423"/>
      <c r="I8" s="421" t="s">
        <v>13</v>
      </c>
      <c r="J8" s="131">
        <v>42</v>
      </c>
      <c r="K8" s="151" t="s">
        <v>207</v>
      </c>
      <c r="L8" s="201"/>
      <c r="M8" s="202"/>
      <c r="N8" s="132">
        <v>58</v>
      </c>
      <c r="O8" s="133" t="s">
        <v>266</v>
      </c>
      <c r="P8" s="79"/>
      <c r="Q8" s="203"/>
      <c r="R8" s="157">
        <v>28</v>
      </c>
      <c r="S8" s="413" t="s">
        <v>462</v>
      </c>
      <c r="T8" s="205"/>
      <c r="U8" s="206"/>
      <c r="V8" s="366">
        <v>85</v>
      </c>
      <c r="W8" s="279" t="s">
        <v>463</v>
      </c>
      <c r="X8" s="204"/>
      <c r="Y8" s="200"/>
      <c r="Z8" s="334">
        <v>119</v>
      </c>
      <c r="AA8" s="334">
        <v>32</v>
      </c>
      <c r="AB8" s="248">
        <v>28</v>
      </c>
      <c r="AC8" s="199" t="s">
        <v>360</v>
      </c>
      <c r="AD8" s="253">
        <v>115</v>
      </c>
      <c r="AE8" s="253">
        <v>36</v>
      </c>
      <c r="AF8" s="250">
        <v>29</v>
      </c>
      <c r="AG8" s="384" t="s">
        <v>419</v>
      </c>
      <c r="AH8" s="360"/>
      <c r="AI8" s="354"/>
      <c r="AJ8" s="306"/>
      <c r="AK8" s="376"/>
      <c r="AL8" s="6"/>
      <c r="AM8" s="6"/>
      <c r="AN8" s="6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92"/>
      <c r="BE8" s="92"/>
      <c r="BF8" s="92"/>
      <c r="BG8" s="92"/>
      <c r="BH8" s="92"/>
    </row>
    <row r="9" spans="1:60" s="11" customFormat="1" ht="15.75" customHeight="1" x14ac:dyDescent="0.25">
      <c r="A9" s="271">
        <f>SUM(J9,N9,R9,V9,Z9,AD9,AH9)</f>
        <v>440</v>
      </c>
      <c r="B9" s="270">
        <v>57</v>
      </c>
      <c r="C9" s="271">
        <f>SUM(L9,P9,T9,X9,AB9,AF9,AJ9)</f>
        <v>100</v>
      </c>
      <c r="D9" s="421" t="s">
        <v>224</v>
      </c>
      <c r="E9" s="422" t="s">
        <v>53</v>
      </c>
      <c r="F9" s="442" t="s">
        <v>26</v>
      </c>
      <c r="G9" s="422" t="s">
        <v>87</v>
      </c>
      <c r="H9" s="423"/>
      <c r="I9" s="421" t="s">
        <v>13</v>
      </c>
      <c r="J9" s="131">
        <v>42</v>
      </c>
      <c r="K9" s="151" t="s">
        <v>207</v>
      </c>
      <c r="L9" s="38"/>
      <c r="M9" s="38"/>
      <c r="N9" s="132">
        <v>58</v>
      </c>
      <c r="O9" s="133" t="s">
        <v>266</v>
      </c>
      <c r="P9" s="79"/>
      <c r="Q9" s="72"/>
      <c r="R9" s="161">
        <v>33</v>
      </c>
      <c r="S9" s="161">
        <v>118</v>
      </c>
      <c r="T9" s="126">
        <v>33</v>
      </c>
      <c r="U9" s="127">
        <v>1.0891203703703703E-3</v>
      </c>
      <c r="V9" s="366">
        <v>85</v>
      </c>
      <c r="W9" s="279" t="s">
        <v>463</v>
      </c>
      <c r="X9" s="157"/>
      <c r="Y9" s="177"/>
      <c r="Z9" s="334">
        <v>115</v>
      </c>
      <c r="AA9" s="334">
        <v>36</v>
      </c>
      <c r="AB9" s="261">
        <v>33</v>
      </c>
      <c r="AC9" s="193" t="s">
        <v>361</v>
      </c>
      <c r="AD9" s="253">
        <v>107</v>
      </c>
      <c r="AE9" s="253">
        <v>44</v>
      </c>
      <c r="AF9" s="293">
        <v>34</v>
      </c>
      <c r="AG9" s="378" t="s">
        <v>424</v>
      </c>
      <c r="AH9" s="352"/>
      <c r="AI9" s="353"/>
      <c r="AJ9" s="305"/>
      <c r="AK9" s="368"/>
      <c r="AN9" s="197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95"/>
    </row>
    <row r="10" spans="1:60" s="11" customFormat="1" ht="15.75" customHeight="1" x14ac:dyDescent="0.25">
      <c r="A10" s="271">
        <f>SUM(J10,N10,R10,V10,Z10,AD10,AH10)</f>
        <v>440</v>
      </c>
      <c r="B10" s="270">
        <v>58</v>
      </c>
      <c r="C10" s="271">
        <f>SUM(L10,P10,T10,X10,AB10,AF10,AJ10)</f>
        <v>68</v>
      </c>
      <c r="D10" s="421" t="s">
        <v>256</v>
      </c>
      <c r="E10" s="422" t="s">
        <v>53</v>
      </c>
      <c r="F10" s="442" t="s">
        <v>26</v>
      </c>
      <c r="G10" s="422" t="s">
        <v>87</v>
      </c>
      <c r="H10" s="423"/>
      <c r="I10" s="421" t="s">
        <v>13</v>
      </c>
      <c r="J10" s="131">
        <v>42</v>
      </c>
      <c r="K10" s="151" t="s">
        <v>207</v>
      </c>
      <c r="L10" s="38"/>
      <c r="M10" s="38"/>
      <c r="N10" s="132">
        <v>58</v>
      </c>
      <c r="O10" s="133" t="s">
        <v>266</v>
      </c>
      <c r="P10" s="79"/>
      <c r="Q10" s="72"/>
      <c r="R10" s="161">
        <v>29</v>
      </c>
      <c r="S10" s="161">
        <v>122</v>
      </c>
      <c r="T10" s="126">
        <v>38</v>
      </c>
      <c r="U10" s="127">
        <v>1.5150462962962962E-3</v>
      </c>
      <c r="V10" s="366">
        <v>85</v>
      </c>
      <c r="W10" s="279" t="s">
        <v>463</v>
      </c>
      <c r="X10" s="157"/>
      <c r="Y10" s="177"/>
      <c r="Z10" s="342">
        <v>114</v>
      </c>
      <c r="AA10" s="341" t="s">
        <v>464</v>
      </c>
      <c r="AB10" s="266"/>
      <c r="AC10" s="193"/>
      <c r="AD10" s="254">
        <v>112</v>
      </c>
      <c r="AE10" s="254">
        <v>39</v>
      </c>
      <c r="AF10" s="293">
        <v>30</v>
      </c>
      <c r="AG10" s="378" t="s">
        <v>418</v>
      </c>
      <c r="AH10" s="352"/>
      <c r="AI10" s="353"/>
      <c r="AJ10" s="305"/>
      <c r="AK10" s="368"/>
      <c r="AL10" s="93"/>
      <c r="AM10" s="93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93"/>
      <c r="BD10" s="6"/>
      <c r="BE10" s="6"/>
      <c r="BF10" s="6"/>
      <c r="BG10" s="6"/>
      <c r="BH10" s="6"/>
    </row>
    <row r="11" spans="1:60" s="11" customFormat="1" ht="15.75" customHeight="1" x14ac:dyDescent="0.25">
      <c r="A11" s="271">
        <f>SUM(J11,N11,R11,V11,Z11,AD11,AH11)</f>
        <v>436</v>
      </c>
      <c r="B11" s="270">
        <v>60</v>
      </c>
      <c r="C11" s="271">
        <f>SUM(L11,P11,T11,X11,AB11,AF11,AJ11)</f>
        <v>27</v>
      </c>
      <c r="D11" s="427" t="s">
        <v>400</v>
      </c>
      <c r="E11" s="422" t="s">
        <v>401</v>
      </c>
      <c r="F11" s="442" t="s">
        <v>17</v>
      </c>
      <c r="G11" s="428" t="s">
        <v>87</v>
      </c>
      <c r="H11" s="427"/>
      <c r="I11" s="421" t="s">
        <v>13</v>
      </c>
      <c r="J11" s="131">
        <v>42</v>
      </c>
      <c r="K11" s="151" t="s">
        <v>207</v>
      </c>
      <c r="L11" s="201"/>
      <c r="M11" s="202"/>
      <c r="N11" s="132">
        <v>58</v>
      </c>
      <c r="O11" s="133" t="s">
        <v>266</v>
      </c>
      <c r="P11" s="79"/>
      <c r="Q11" s="244"/>
      <c r="R11" s="157">
        <v>28</v>
      </c>
      <c r="S11" s="413" t="s">
        <v>462</v>
      </c>
      <c r="T11" s="205"/>
      <c r="U11" s="246"/>
      <c r="V11" s="366">
        <v>85</v>
      </c>
      <c r="W11" s="279" t="s">
        <v>463</v>
      </c>
      <c r="X11" s="204"/>
      <c r="Y11" s="247"/>
      <c r="Z11" s="342">
        <v>114</v>
      </c>
      <c r="AA11" s="341" t="s">
        <v>464</v>
      </c>
      <c r="AB11" s="266"/>
      <c r="AC11" s="249"/>
      <c r="AD11" s="253">
        <v>109</v>
      </c>
      <c r="AE11" s="253">
        <v>42</v>
      </c>
      <c r="AF11" s="233">
        <v>27</v>
      </c>
      <c r="AG11" s="234" t="s">
        <v>402</v>
      </c>
      <c r="AH11" s="354"/>
      <c r="AI11" s="354"/>
      <c r="AJ11" s="307"/>
      <c r="AK11" s="377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93"/>
    </row>
    <row r="12" spans="1:60" ht="18.75" customHeight="1" x14ac:dyDescent="0.25">
      <c r="A12" s="270">
        <f>SUM(J12,N12,R12,V12,Z12,AD12,AH12)</f>
        <v>377</v>
      </c>
      <c r="B12" s="270">
        <v>70</v>
      </c>
      <c r="C12" s="270">
        <f>SUM(L12,P12,T12,X12,AB12,AF12,AJ12)</f>
        <v>148</v>
      </c>
      <c r="D12" s="416" t="s">
        <v>147</v>
      </c>
      <c r="E12" s="417" t="s">
        <v>11</v>
      </c>
      <c r="F12" s="441" t="s">
        <v>43</v>
      </c>
      <c r="G12" s="417" t="s">
        <v>87</v>
      </c>
      <c r="H12" s="418" t="str">
        <f>E12</f>
        <v>SENIOR</v>
      </c>
      <c r="I12" s="416" t="s">
        <v>180</v>
      </c>
      <c r="J12" s="17">
        <v>49</v>
      </c>
      <c r="K12" s="17">
        <v>102</v>
      </c>
      <c r="L12" s="54">
        <v>34</v>
      </c>
      <c r="M12" s="53">
        <v>2.8935185185185189E-4</v>
      </c>
      <c r="N12" s="69">
        <v>68</v>
      </c>
      <c r="O12" s="69">
        <v>83</v>
      </c>
      <c r="P12" s="73">
        <v>29</v>
      </c>
      <c r="Q12" s="72">
        <v>5.9027777777777778E-4</v>
      </c>
      <c r="R12" s="161">
        <v>43</v>
      </c>
      <c r="S12" s="161">
        <v>108</v>
      </c>
      <c r="T12" s="149">
        <v>29</v>
      </c>
      <c r="U12" s="127">
        <v>9.2592592592592585E-4</v>
      </c>
      <c r="V12" s="273">
        <v>99</v>
      </c>
      <c r="W12" s="273">
        <v>52</v>
      </c>
      <c r="X12" s="434">
        <v>27</v>
      </c>
      <c r="Y12" s="178" t="s">
        <v>341</v>
      </c>
      <c r="Z12" s="334">
        <v>118</v>
      </c>
      <c r="AA12" s="334">
        <v>33</v>
      </c>
      <c r="AB12" s="265">
        <v>29</v>
      </c>
      <c r="AC12" s="194" t="s">
        <v>425</v>
      </c>
      <c r="AD12" s="241"/>
      <c r="AE12" s="241"/>
      <c r="AF12" s="296"/>
      <c r="AG12" s="379"/>
      <c r="AH12" s="358"/>
      <c r="AI12" s="410"/>
      <c r="AJ12" s="407"/>
      <c r="AK12" s="371"/>
      <c r="AL12" s="210"/>
      <c r="AM12" s="210"/>
      <c r="AN12" s="92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92"/>
      <c r="BE12" s="92"/>
      <c r="BF12" s="92"/>
      <c r="BG12" s="92"/>
      <c r="BH12" s="92"/>
    </row>
    <row r="13" spans="1:60" ht="18.75" customHeight="1" x14ac:dyDescent="0.25">
      <c r="A13" s="270">
        <f>SUM(J13,N13,R13,V13,Z13,AD13,AH13)</f>
        <v>329</v>
      </c>
      <c r="B13" s="270">
        <v>83</v>
      </c>
      <c r="C13" s="270">
        <f>SUM(L13,P13,T13,X13,AB13,AF13,AJ13)</f>
        <v>31</v>
      </c>
      <c r="D13" s="424" t="s">
        <v>383</v>
      </c>
      <c r="E13" s="417" t="s">
        <v>73</v>
      </c>
      <c r="F13" s="441" t="s">
        <v>19</v>
      </c>
      <c r="G13" s="425" t="s">
        <v>87</v>
      </c>
      <c r="H13" s="426" t="str">
        <f>E13</f>
        <v>MASTER F</v>
      </c>
      <c r="I13" s="416" t="s">
        <v>13</v>
      </c>
      <c r="J13" s="131">
        <v>42</v>
      </c>
      <c r="K13" s="151" t="s">
        <v>207</v>
      </c>
      <c r="L13" s="201"/>
      <c r="M13" s="202"/>
      <c r="N13" s="132">
        <v>58</v>
      </c>
      <c r="O13" s="133" t="s">
        <v>266</v>
      </c>
      <c r="P13" s="79"/>
      <c r="Q13" s="203"/>
      <c r="R13" s="157">
        <v>28</v>
      </c>
      <c r="S13" s="413" t="s">
        <v>462</v>
      </c>
      <c r="T13" s="205"/>
      <c r="U13" s="206"/>
      <c r="V13" s="366">
        <v>85</v>
      </c>
      <c r="W13" s="279" t="s">
        <v>463</v>
      </c>
      <c r="X13" s="204"/>
      <c r="Y13" s="200"/>
      <c r="Z13" s="334">
        <v>116</v>
      </c>
      <c r="AA13" s="334">
        <v>35</v>
      </c>
      <c r="AB13" s="248">
        <v>31</v>
      </c>
      <c r="AC13" s="199" t="s">
        <v>384</v>
      </c>
      <c r="AD13" s="237"/>
      <c r="AE13" s="237"/>
      <c r="AF13" s="250"/>
      <c r="AG13" s="384"/>
      <c r="AH13" s="360"/>
      <c r="AI13" s="354"/>
      <c r="AJ13" s="306"/>
      <c r="AK13" s="376"/>
      <c r="AL13" s="11"/>
      <c r="AM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93"/>
      <c r="BD13" s="11"/>
      <c r="BE13" s="11"/>
      <c r="BF13" s="11"/>
      <c r="BG13" s="11"/>
      <c r="BH13" s="11"/>
    </row>
    <row r="14" spans="1:60" s="93" customFormat="1" ht="15.75" x14ac:dyDescent="0.25">
      <c r="A14" s="271">
        <f>SUM(J14,N14,R14,V14,Z14,AD14,AH14)</f>
        <v>300</v>
      </c>
      <c r="B14" s="270">
        <v>88</v>
      </c>
      <c r="C14" s="271">
        <f>SUM(L14,P14,T14,X14,AB14,AF14,AJ14)</f>
        <v>113</v>
      </c>
      <c r="D14" s="421" t="s">
        <v>122</v>
      </c>
      <c r="E14" s="422" t="s">
        <v>11</v>
      </c>
      <c r="F14" s="442" t="s">
        <v>17</v>
      </c>
      <c r="G14" s="422" t="s">
        <v>87</v>
      </c>
      <c r="H14" s="423"/>
      <c r="I14" s="421" t="s">
        <v>13</v>
      </c>
      <c r="J14" s="17">
        <v>72</v>
      </c>
      <c r="K14" s="17">
        <v>79</v>
      </c>
      <c r="L14" s="48">
        <v>46</v>
      </c>
      <c r="M14" s="47">
        <v>2.4305555555555552E-4</v>
      </c>
      <c r="N14" s="69">
        <v>84</v>
      </c>
      <c r="O14" s="69">
        <v>67</v>
      </c>
      <c r="P14" s="83">
        <v>43</v>
      </c>
      <c r="Q14" s="82">
        <v>4.8495370370370375E-4</v>
      </c>
      <c r="R14" s="157">
        <v>28</v>
      </c>
      <c r="S14" s="413" t="s">
        <v>462</v>
      </c>
      <c r="T14" s="128"/>
      <c r="U14" s="125"/>
      <c r="V14" s="366">
        <v>116</v>
      </c>
      <c r="W14" s="366">
        <v>35</v>
      </c>
      <c r="X14" s="434">
        <v>24</v>
      </c>
      <c r="Y14" s="178" t="s">
        <v>316</v>
      </c>
      <c r="Z14" s="339"/>
      <c r="AA14" s="339"/>
      <c r="AB14" s="265"/>
      <c r="AC14" s="194"/>
      <c r="AD14" s="241"/>
      <c r="AE14" s="241"/>
      <c r="AF14" s="296"/>
      <c r="AG14" s="379"/>
      <c r="AH14" s="358"/>
      <c r="AI14" s="410"/>
      <c r="AJ14" s="407"/>
      <c r="AK14" s="371"/>
      <c r="AL14" s="95"/>
      <c r="AM14" s="95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11"/>
    </row>
    <row r="15" spans="1:60" s="11" customFormat="1" ht="18.75" customHeight="1" x14ac:dyDescent="0.25">
      <c r="A15" s="270">
        <f>SUM(J15,N15,R15,V15,Z15,AD15,AH15)</f>
        <v>225</v>
      </c>
      <c r="B15" s="270">
        <v>108</v>
      </c>
      <c r="C15" s="270">
        <f>SUM(L15,P15,T15,X15,AB15,AF15,AJ15)</f>
        <v>22</v>
      </c>
      <c r="D15" s="416" t="s">
        <v>276</v>
      </c>
      <c r="E15" s="417" t="s">
        <v>39</v>
      </c>
      <c r="F15" s="441" t="s">
        <v>274</v>
      </c>
      <c r="G15" s="417" t="s">
        <v>87</v>
      </c>
      <c r="H15" s="418" t="str">
        <f>E15</f>
        <v>MASTER D</v>
      </c>
      <c r="I15" s="416" t="s">
        <v>13</v>
      </c>
      <c r="J15" s="131">
        <v>42</v>
      </c>
      <c r="K15" s="151" t="s">
        <v>207</v>
      </c>
      <c r="L15" s="169"/>
      <c r="M15" s="170"/>
      <c r="N15" s="132">
        <v>58</v>
      </c>
      <c r="O15" s="133" t="s">
        <v>266</v>
      </c>
      <c r="P15" s="79"/>
      <c r="Q15" s="144"/>
      <c r="R15" s="157">
        <v>28</v>
      </c>
      <c r="S15" s="413" t="s">
        <v>462</v>
      </c>
      <c r="T15" s="145"/>
      <c r="U15" s="172"/>
      <c r="V15" s="273">
        <v>97</v>
      </c>
      <c r="W15" s="273">
        <v>54</v>
      </c>
      <c r="X15" s="171">
        <v>22</v>
      </c>
      <c r="Y15" s="176" t="s">
        <v>297</v>
      </c>
      <c r="Z15" s="336"/>
      <c r="AA15" s="336"/>
      <c r="AB15" s="263"/>
      <c r="AC15" s="191"/>
      <c r="AD15" s="238"/>
      <c r="AE15" s="238"/>
      <c r="AF15" s="294"/>
      <c r="AG15" s="380"/>
      <c r="AH15" s="361"/>
      <c r="AI15" s="412"/>
      <c r="AJ15" s="405"/>
      <c r="AK15" s="372"/>
      <c r="AN15" s="6"/>
    </row>
    <row r="16" spans="1:60" s="94" customFormat="1" ht="15.75" x14ac:dyDescent="0.25">
      <c r="A16" s="271">
        <f>SUM(J16,N16,R16,V16,Z16,AD16,AH16)</f>
        <v>214</v>
      </c>
      <c r="B16" s="270">
        <v>114</v>
      </c>
      <c r="C16" s="271">
        <f>SUM(L16,P16,T16,X16,AB16,AF16,AJ16)</f>
        <v>28</v>
      </c>
      <c r="D16" s="421" t="s">
        <v>306</v>
      </c>
      <c r="E16" s="422" t="s">
        <v>53</v>
      </c>
      <c r="F16" s="442" t="s">
        <v>274</v>
      </c>
      <c r="G16" s="422" t="s">
        <v>87</v>
      </c>
      <c r="H16" s="423"/>
      <c r="I16" s="421" t="s">
        <v>13</v>
      </c>
      <c r="J16" s="131">
        <v>42</v>
      </c>
      <c r="K16" s="151" t="s">
        <v>207</v>
      </c>
      <c r="L16" s="48"/>
      <c r="M16" s="47"/>
      <c r="N16" s="132">
        <v>58</v>
      </c>
      <c r="O16" s="133" t="s">
        <v>266</v>
      </c>
      <c r="P16" s="79"/>
      <c r="Q16" s="82"/>
      <c r="R16" s="157">
        <v>28</v>
      </c>
      <c r="S16" s="413" t="s">
        <v>462</v>
      </c>
      <c r="T16" s="128"/>
      <c r="U16" s="185"/>
      <c r="V16" s="366">
        <v>86</v>
      </c>
      <c r="W16" s="366">
        <v>65</v>
      </c>
      <c r="X16" s="184">
        <v>28</v>
      </c>
      <c r="Y16" s="179" t="s">
        <v>307</v>
      </c>
      <c r="Z16" s="337"/>
      <c r="AA16" s="337"/>
      <c r="AB16" s="264"/>
      <c r="AC16" s="192"/>
      <c r="AD16" s="239"/>
      <c r="AE16" s="239"/>
      <c r="AF16" s="295"/>
      <c r="AG16" s="382"/>
      <c r="AH16" s="357"/>
      <c r="AI16" s="409"/>
      <c r="AJ16" s="404"/>
      <c r="AK16" s="374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4" s="95" customFormat="1" ht="18.75" customHeight="1" x14ac:dyDescent="0.25">
      <c r="A17" s="270">
        <f>SUM(J17,N17,R17,V17,Z17,AD17,AH17)</f>
        <v>176</v>
      </c>
      <c r="B17" s="270">
        <v>140</v>
      </c>
      <c r="C17" s="271">
        <f>SUM(L17,P17,T17,X17,AB17,AF17,AJ17)</f>
        <v>90</v>
      </c>
      <c r="D17" s="421" t="s">
        <v>221</v>
      </c>
      <c r="E17" s="422" t="s">
        <v>39</v>
      </c>
      <c r="F17" s="442" t="s">
        <v>45</v>
      </c>
      <c r="G17" s="422" t="s">
        <v>87</v>
      </c>
      <c r="H17" s="423"/>
      <c r="I17" s="421" t="s">
        <v>13</v>
      </c>
      <c r="J17" s="17">
        <v>82</v>
      </c>
      <c r="K17" s="17">
        <v>69</v>
      </c>
      <c r="L17" s="48">
        <v>49</v>
      </c>
      <c r="M17" s="47">
        <v>2.3032407407407409E-4</v>
      </c>
      <c r="N17" s="69">
        <v>94</v>
      </c>
      <c r="O17" s="69">
        <v>57</v>
      </c>
      <c r="P17" s="116">
        <v>41</v>
      </c>
      <c r="Q17" s="117">
        <v>4.6643518518518518E-4</v>
      </c>
      <c r="R17" s="161"/>
      <c r="S17" s="161"/>
      <c r="T17" s="145"/>
      <c r="U17" s="125"/>
      <c r="V17" s="281"/>
      <c r="W17" s="281"/>
      <c r="X17" s="434"/>
      <c r="Y17" s="178"/>
      <c r="Z17" s="339"/>
      <c r="AA17" s="339"/>
      <c r="AB17" s="265"/>
      <c r="AC17" s="194"/>
      <c r="AD17" s="241"/>
      <c r="AE17" s="241"/>
      <c r="AF17" s="296"/>
      <c r="AG17" s="379"/>
      <c r="AH17" s="358"/>
      <c r="AI17" s="410"/>
      <c r="AJ17" s="407"/>
      <c r="AK17" s="371"/>
      <c r="AN17" s="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</row>
    <row r="18" spans="1:54" ht="15.75" x14ac:dyDescent="0.25">
      <c r="A18" s="271">
        <f>SUM(J18,N18,R18,V18,Z18,AD18,AH18)</f>
        <v>164</v>
      </c>
      <c r="B18" s="270">
        <v>149</v>
      </c>
      <c r="C18" s="271">
        <f>SUM(L18,P18,T18,X18,AB18,AF18,AJ18)</f>
        <v>49</v>
      </c>
      <c r="D18" s="421" t="s">
        <v>184</v>
      </c>
      <c r="E18" s="422" t="s">
        <v>11</v>
      </c>
      <c r="F18" s="442" t="s">
        <v>14</v>
      </c>
      <c r="G18" s="422" t="s">
        <v>87</v>
      </c>
      <c r="H18" s="423"/>
      <c r="I18" s="421" t="s">
        <v>13</v>
      </c>
      <c r="J18" s="131">
        <v>42</v>
      </c>
      <c r="K18" s="151" t="s">
        <v>207</v>
      </c>
      <c r="L18" s="38"/>
      <c r="M18" s="38"/>
      <c r="N18" s="69">
        <v>122</v>
      </c>
      <c r="O18" s="69">
        <v>29</v>
      </c>
      <c r="P18" s="81">
        <v>49</v>
      </c>
      <c r="Q18" s="80">
        <v>4.1319444444444449E-4</v>
      </c>
      <c r="R18" s="161"/>
      <c r="S18" s="161"/>
      <c r="T18" s="128"/>
      <c r="U18" s="125"/>
      <c r="V18" s="285"/>
      <c r="W18" s="285"/>
      <c r="X18" s="184"/>
      <c r="Y18" s="179"/>
      <c r="Z18" s="337"/>
      <c r="AA18" s="337"/>
      <c r="AB18" s="264"/>
      <c r="AC18" s="192"/>
      <c r="AD18" s="239"/>
      <c r="AE18" s="239"/>
      <c r="AF18" s="295"/>
      <c r="AG18" s="382"/>
      <c r="AH18" s="357"/>
      <c r="AI18" s="409"/>
      <c r="AJ18" s="404"/>
      <c r="AK18" s="374"/>
      <c r="AL18" s="36"/>
      <c r="AM18" s="36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</row>
    <row r="19" spans="1:54" ht="15.75" x14ac:dyDescent="0.25">
      <c r="A19" s="271">
        <f>SUM(J19,N19,R19,V19,Z19,AD19,AH19)</f>
        <v>131</v>
      </c>
      <c r="B19" s="270">
        <v>178</v>
      </c>
      <c r="C19" s="271">
        <f>SUM(L19,P19,T19,X19,AB19,AF19,AJ19)</f>
        <v>29</v>
      </c>
      <c r="D19" s="421" t="s">
        <v>222</v>
      </c>
      <c r="E19" s="422" t="s">
        <v>53</v>
      </c>
      <c r="F19" s="442" t="s">
        <v>26</v>
      </c>
      <c r="G19" s="422" t="s">
        <v>87</v>
      </c>
      <c r="H19" s="423"/>
      <c r="I19" s="421" t="s">
        <v>13</v>
      </c>
      <c r="J19" s="131">
        <v>42</v>
      </c>
      <c r="K19" s="151" t="s">
        <v>207</v>
      </c>
      <c r="L19" s="38"/>
      <c r="M19" s="38"/>
      <c r="N19" s="132">
        <v>58</v>
      </c>
      <c r="O19" s="133" t="s">
        <v>266</v>
      </c>
      <c r="P19" s="79"/>
      <c r="Q19" s="72"/>
      <c r="R19" s="161">
        <v>31</v>
      </c>
      <c r="S19" s="161">
        <v>120</v>
      </c>
      <c r="T19" s="126">
        <v>29</v>
      </c>
      <c r="U19" s="127">
        <v>1.1006944444444443E-3</v>
      </c>
      <c r="V19" s="279"/>
      <c r="W19" s="279"/>
      <c r="X19" s="157"/>
      <c r="Y19" s="177"/>
      <c r="Z19" s="338"/>
      <c r="AA19" s="338"/>
      <c r="AB19" s="261"/>
      <c r="AC19" s="193"/>
      <c r="AD19" s="240"/>
      <c r="AE19" s="240"/>
      <c r="AF19" s="293"/>
      <c r="AG19" s="378"/>
      <c r="AH19" s="352"/>
      <c r="AI19" s="353"/>
      <c r="AJ19" s="305"/>
      <c r="AK19" s="368"/>
      <c r="AL19" s="134"/>
      <c r="AM19" s="134"/>
      <c r="AN19" s="134"/>
    </row>
    <row r="20" spans="1:54" ht="15.75" x14ac:dyDescent="0.25">
      <c r="A20" s="271">
        <f>SUM(J20,N20,R20,V20,Z20,AD20,AH20)</f>
        <v>130</v>
      </c>
      <c r="B20" s="270">
        <v>179</v>
      </c>
      <c r="C20" s="271">
        <f>SUM(L20,P20,T20,X20,AB20,AF20,AJ20)</f>
        <v>28</v>
      </c>
      <c r="D20" s="421" t="s">
        <v>247</v>
      </c>
      <c r="E20" s="422" t="s">
        <v>53</v>
      </c>
      <c r="F20" s="442" t="s">
        <v>26</v>
      </c>
      <c r="G20" s="422" t="s">
        <v>87</v>
      </c>
      <c r="H20" s="423"/>
      <c r="I20" s="421" t="s">
        <v>13</v>
      </c>
      <c r="J20" s="131">
        <v>42</v>
      </c>
      <c r="K20" s="151" t="s">
        <v>207</v>
      </c>
      <c r="L20" s="38"/>
      <c r="M20" s="38"/>
      <c r="N20" s="132">
        <v>58</v>
      </c>
      <c r="O20" s="133" t="s">
        <v>266</v>
      </c>
      <c r="P20" s="79"/>
      <c r="Q20" s="72"/>
      <c r="R20" s="161">
        <v>30</v>
      </c>
      <c r="S20" s="161">
        <v>121</v>
      </c>
      <c r="T20" s="126">
        <v>28</v>
      </c>
      <c r="U20" s="127">
        <v>1.1412037037037037E-3</v>
      </c>
      <c r="V20" s="279"/>
      <c r="W20" s="279"/>
      <c r="X20" s="157"/>
      <c r="Y20" s="177"/>
      <c r="Z20" s="338"/>
      <c r="AA20" s="338"/>
      <c r="AB20" s="261"/>
      <c r="AC20" s="193"/>
      <c r="AD20" s="240"/>
      <c r="AE20" s="240"/>
      <c r="AF20" s="293"/>
      <c r="AG20" s="378"/>
      <c r="AH20" s="352"/>
      <c r="AI20" s="353"/>
      <c r="AJ20" s="305"/>
      <c r="AK20" s="368"/>
    </row>
    <row r="21" spans="1:54" ht="15.75" x14ac:dyDescent="0.25">
      <c r="A21" s="271">
        <f>SUM(J21,N21,R21,V21,Z21,AD21,AH21)</f>
        <v>124</v>
      </c>
      <c r="B21" s="270">
        <v>182</v>
      </c>
      <c r="C21" s="271">
        <f>SUM(L21,P21,T21,X21,AB21,AF21,AJ21)</f>
        <v>82</v>
      </c>
      <c r="D21" s="421" t="s">
        <v>142</v>
      </c>
      <c r="E21" s="422" t="s">
        <v>53</v>
      </c>
      <c r="F21" s="442" t="s">
        <v>26</v>
      </c>
      <c r="G21" s="422" t="s">
        <v>87</v>
      </c>
      <c r="H21" s="423"/>
      <c r="I21" s="421" t="s">
        <v>13</v>
      </c>
      <c r="J21" s="17">
        <v>54</v>
      </c>
      <c r="K21" s="17">
        <v>97</v>
      </c>
      <c r="L21" s="54">
        <v>42</v>
      </c>
      <c r="M21" s="53">
        <v>2.8009259259259258E-4</v>
      </c>
      <c r="N21" s="69">
        <v>70</v>
      </c>
      <c r="O21" s="69">
        <v>81</v>
      </c>
      <c r="P21" s="83">
        <v>40</v>
      </c>
      <c r="Q21" s="82">
        <v>5.8333333333333338E-4</v>
      </c>
      <c r="R21" s="161"/>
      <c r="S21" s="161"/>
      <c r="T21" s="128"/>
      <c r="U21" s="125"/>
      <c r="V21" s="281"/>
      <c r="W21" s="281"/>
      <c r="X21" s="434"/>
      <c r="Y21" s="178"/>
      <c r="Z21" s="339"/>
      <c r="AA21" s="339"/>
      <c r="AB21" s="265"/>
      <c r="AC21" s="194"/>
      <c r="AD21" s="241"/>
      <c r="AE21" s="241"/>
      <c r="AF21" s="296"/>
      <c r="AG21" s="379"/>
      <c r="AH21" s="358"/>
      <c r="AI21" s="410"/>
      <c r="AJ21" s="407"/>
      <c r="AK21" s="371"/>
    </row>
    <row r="22" spans="1:54" ht="15.75" x14ac:dyDescent="0.25">
      <c r="A22" s="271">
        <f>SUM(J22,N22,R22,V22,Z22,AD22,AH22)</f>
        <v>106</v>
      </c>
      <c r="B22" s="270">
        <v>190</v>
      </c>
      <c r="C22" s="271">
        <f>SUM(L22,P22,T22,X22,AB22,AF22,AJ22)</f>
        <v>52</v>
      </c>
      <c r="D22" s="421" t="s">
        <v>86</v>
      </c>
      <c r="E22" s="422" t="s">
        <v>30</v>
      </c>
      <c r="F22" s="442" t="s">
        <v>17</v>
      </c>
      <c r="G22" s="422" t="s">
        <v>87</v>
      </c>
      <c r="H22" s="423"/>
      <c r="I22" s="421" t="s">
        <v>13</v>
      </c>
      <c r="J22" s="17">
        <v>106</v>
      </c>
      <c r="K22" s="17">
        <v>45</v>
      </c>
      <c r="L22" s="48">
        <v>52</v>
      </c>
      <c r="M22" s="47">
        <v>2.1412037037037038E-4</v>
      </c>
      <c r="N22" s="104"/>
      <c r="O22" s="104"/>
      <c r="P22" s="105"/>
      <c r="Q22" s="105"/>
      <c r="R22" s="161"/>
      <c r="S22" s="161"/>
      <c r="T22" s="147"/>
      <c r="U22" s="124"/>
      <c r="V22" s="281"/>
      <c r="W22" s="281"/>
      <c r="X22" s="434"/>
      <c r="Y22" s="178"/>
      <c r="Z22" s="339"/>
      <c r="AA22" s="339"/>
      <c r="AB22" s="265"/>
      <c r="AC22" s="194"/>
      <c r="AD22" s="241"/>
      <c r="AE22" s="241"/>
      <c r="AF22" s="296"/>
      <c r="AG22" s="379"/>
      <c r="AH22" s="358"/>
      <c r="AI22" s="410"/>
      <c r="AJ22" s="407"/>
      <c r="AK22" s="371"/>
    </row>
    <row r="23" spans="1:54" ht="15.75" x14ac:dyDescent="0.25">
      <c r="A23" s="270">
        <f>SUM(J23,N23,R23,V23,Z23,AD23,AH23)</f>
        <v>105</v>
      </c>
      <c r="B23" s="270">
        <v>192</v>
      </c>
      <c r="C23" s="270">
        <f>SUM(L23,P23,T23,X23,AB23,AF23,AJ23)</f>
        <v>37</v>
      </c>
      <c r="D23" s="416" t="s">
        <v>198</v>
      </c>
      <c r="E23" s="417" t="s">
        <v>101</v>
      </c>
      <c r="F23" s="441" t="s">
        <v>19</v>
      </c>
      <c r="G23" s="417" t="s">
        <v>87</v>
      </c>
      <c r="H23" s="418" t="str">
        <f>E23</f>
        <v>MASTER G</v>
      </c>
      <c r="I23" s="416" t="s">
        <v>13</v>
      </c>
      <c r="J23" s="131">
        <v>42</v>
      </c>
      <c r="K23" s="151" t="s">
        <v>207</v>
      </c>
      <c r="L23" s="38"/>
      <c r="M23" s="38"/>
      <c r="N23" s="69">
        <v>63</v>
      </c>
      <c r="O23" s="69">
        <v>88</v>
      </c>
      <c r="P23" s="81">
        <v>37</v>
      </c>
      <c r="Q23" s="80">
        <v>6.1574074074074081E-4</v>
      </c>
      <c r="R23" s="161"/>
      <c r="S23" s="161"/>
      <c r="T23" s="128"/>
      <c r="U23" s="125"/>
      <c r="V23" s="281"/>
      <c r="W23" s="281"/>
      <c r="X23" s="434"/>
      <c r="Y23" s="178"/>
      <c r="Z23" s="339"/>
      <c r="AA23" s="339"/>
      <c r="AB23" s="265"/>
      <c r="AC23" s="194"/>
      <c r="AD23" s="241"/>
      <c r="AE23" s="241"/>
      <c r="AF23" s="296"/>
      <c r="AG23" s="379"/>
      <c r="AH23" s="358"/>
      <c r="AI23" s="410"/>
      <c r="AJ23" s="407"/>
      <c r="AK23" s="371"/>
    </row>
    <row r="24" spans="1:54" ht="15.75" x14ac:dyDescent="0.25">
      <c r="A24" s="270">
        <f>SUM(J24,N24,R24,V24,Z24,AD24,AH24)</f>
        <v>103</v>
      </c>
      <c r="B24" s="270">
        <v>194</v>
      </c>
      <c r="C24" s="270">
        <f>SUM(L24,P24,T24,X24,AB24,AF24,AJ24)</f>
        <v>48</v>
      </c>
      <c r="D24" s="416" t="s">
        <v>90</v>
      </c>
      <c r="E24" s="417" t="s">
        <v>42</v>
      </c>
      <c r="F24" s="441" t="s">
        <v>40</v>
      </c>
      <c r="G24" s="417" t="s">
        <v>87</v>
      </c>
      <c r="H24" s="418" t="str">
        <f>E24</f>
        <v>MASTER A</v>
      </c>
      <c r="I24" s="416" t="s">
        <v>13</v>
      </c>
      <c r="J24" s="17">
        <v>103</v>
      </c>
      <c r="K24" s="17">
        <v>48</v>
      </c>
      <c r="L24" s="48">
        <v>48</v>
      </c>
      <c r="M24" s="47">
        <v>2.175925925925926E-4</v>
      </c>
      <c r="N24" s="104"/>
      <c r="O24" s="104"/>
      <c r="P24" s="105"/>
      <c r="Q24" s="105"/>
      <c r="R24" s="161"/>
      <c r="S24" s="161"/>
      <c r="T24" s="147"/>
      <c r="U24" s="124"/>
      <c r="V24" s="281"/>
      <c r="W24" s="281"/>
      <c r="X24" s="434"/>
      <c r="Y24" s="178"/>
      <c r="Z24" s="339"/>
      <c r="AA24" s="339"/>
      <c r="AB24" s="265"/>
      <c r="AC24" s="194"/>
      <c r="AD24" s="241"/>
      <c r="AE24" s="241"/>
      <c r="AF24" s="296"/>
      <c r="AG24" s="379"/>
      <c r="AH24" s="358"/>
      <c r="AI24" s="410"/>
      <c r="AJ24" s="407"/>
      <c r="AK24" s="371"/>
    </row>
    <row r="25" spans="1:54" ht="15.75" x14ac:dyDescent="0.25">
      <c r="A25" s="271">
        <f>SUM(J25,N25,R25,V25,Z25,AD25,AH25)</f>
        <v>48</v>
      </c>
      <c r="B25" s="270">
        <v>207</v>
      </c>
      <c r="C25" s="271">
        <f>SUM(L25,P25,T25,X25,AB25,AF25,AJ25)</f>
        <v>40</v>
      </c>
      <c r="D25" s="421" t="s">
        <v>148</v>
      </c>
      <c r="E25" s="422" t="s">
        <v>53</v>
      </c>
      <c r="F25" s="442" t="s">
        <v>26</v>
      </c>
      <c r="G25" s="422" t="s">
        <v>87</v>
      </c>
      <c r="H25" s="423"/>
      <c r="I25" s="421" t="s">
        <v>13</v>
      </c>
      <c r="J25" s="17">
        <v>48</v>
      </c>
      <c r="K25" s="17">
        <v>103</v>
      </c>
      <c r="L25" s="54">
        <v>40</v>
      </c>
      <c r="M25" s="53">
        <v>2.9166666666666669E-4</v>
      </c>
      <c r="N25" s="104"/>
      <c r="O25" s="104"/>
      <c r="P25" s="105"/>
      <c r="Q25" s="105"/>
      <c r="R25" s="161"/>
      <c r="S25" s="161"/>
      <c r="T25" s="147"/>
      <c r="U25" s="124"/>
      <c r="V25" s="281"/>
      <c r="W25" s="281"/>
      <c r="X25" s="434"/>
      <c r="Y25" s="178"/>
      <c r="Z25" s="339"/>
      <c r="AA25" s="339"/>
      <c r="AB25" s="265"/>
      <c r="AC25" s="194"/>
      <c r="AD25" s="241"/>
      <c r="AE25" s="241"/>
      <c r="AF25" s="296"/>
      <c r="AG25" s="379"/>
      <c r="AH25" s="358"/>
      <c r="AI25" s="410"/>
      <c r="AJ25" s="407"/>
      <c r="AK25" s="371"/>
    </row>
    <row r="28" spans="1:54" ht="15.75" x14ac:dyDescent="0.25">
      <c r="D28" s="60" t="s">
        <v>155</v>
      </c>
    </row>
    <row r="29" spans="1:54" ht="15.75" x14ac:dyDescent="0.25">
      <c r="A29" s="6"/>
      <c r="B29" s="6"/>
      <c r="C29" s="6"/>
      <c r="D29" s="61" t="s">
        <v>157</v>
      </c>
      <c r="F29" s="6"/>
      <c r="J29" s="6"/>
      <c r="K29" s="6"/>
      <c r="L29" s="6"/>
      <c r="M29" s="6"/>
    </row>
    <row r="30" spans="1:54" ht="15.75" x14ac:dyDescent="0.25">
      <c r="A30" s="6"/>
      <c r="B30" s="6"/>
      <c r="C30" s="6"/>
      <c r="D30" s="61" t="s">
        <v>159</v>
      </c>
      <c r="F30" s="6"/>
      <c r="J30" s="6"/>
      <c r="K30" s="6"/>
      <c r="L30" s="6"/>
      <c r="M30" s="6"/>
    </row>
    <row r="31" spans="1:54" ht="15.75" x14ac:dyDescent="0.25">
      <c r="A31" s="6"/>
      <c r="B31" s="6"/>
      <c r="C31" s="6"/>
      <c r="D31" s="61" t="s">
        <v>161</v>
      </c>
      <c r="F31" s="6"/>
      <c r="J31" s="6"/>
      <c r="K31" s="6"/>
      <c r="L31" s="6"/>
      <c r="M31" s="6"/>
    </row>
    <row r="32" spans="1:54" ht="15.75" x14ac:dyDescent="0.25">
      <c r="A32" s="6"/>
      <c r="B32" s="6"/>
      <c r="C32" s="6"/>
      <c r="D32" s="61" t="s">
        <v>162</v>
      </c>
      <c r="F32" s="6"/>
      <c r="J32" s="6"/>
      <c r="K32" s="6"/>
      <c r="L32" s="6"/>
      <c r="M32" s="6"/>
    </row>
    <row r="33" spans="1:37" ht="15.75" x14ac:dyDescent="0.25">
      <c r="A33" s="6"/>
      <c r="B33" s="6"/>
      <c r="C33" s="6"/>
      <c r="F33" s="6"/>
      <c r="G33" s="39"/>
      <c r="J33" s="6"/>
      <c r="K33" s="6"/>
      <c r="L33" s="6"/>
      <c r="M33" s="6"/>
    </row>
    <row r="34" spans="1:37" ht="15.75" x14ac:dyDescent="0.25">
      <c r="A34" s="6"/>
      <c r="B34" s="6"/>
      <c r="C34" s="6"/>
      <c r="D34" s="36" t="s">
        <v>163</v>
      </c>
      <c r="F34" s="6"/>
      <c r="J34" s="6"/>
      <c r="K34" s="6"/>
      <c r="L34" s="6"/>
      <c r="M34" s="6"/>
    </row>
    <row r="35" spans="1:37" ht="15.75" x14ac:dyDescent="0.25">
      <c r="A35" s="6"/>
      <c r="B35" s="6"/>
      <c r="C35" s="6"/>
      <c r="D35" s="6" t="s">
        <v>164</v>
      </c>
      <c r="F35" s="6"/>
      <c r="G35" s="100"/>
      <c r="J35" s="6"/>
      <c r="K35" s="6"/>
      <c r="L35" s="6"/>
      <c r="M35" s="6"/>
    </row>
    <row r="36" spans="1:37" ht="15.75" x14ac:dyDescent="0.25">
      <c r="A36" s="6"/>
      <c r="B36" s="6"/>
      <c r="C36" s="6"/>
      <c r="D36" s="6" t="s">
        <v>165</v>
      </c>
      <c r="F36" s="6"/>
      <c r="G36" s="101"/>
      <c r="J36" s="6"/>
      <c r="K36" s="6"/>
      <c r="L36" s="6"/>
      <c r="M36" s="6"/>
    </row>
    <row r="37" spans="1:37" ht="15.75" x14ac:dyDescent="0.25">
      <c r="A37" s="6"/>
      <c r="B37" s="6"/>
      <c r="C37" s="6"/>
      <c r="F37" s="6"/>
      <c r="J37" s="6"/>
      <c r="K37" s="6"/>
      <c r="L37" s="6"/>
      <c r="M37" s="6"/>
    </row>
    <row r="38" spans="1:37" ht="15.75" x14ac:dyDescent="0.25">
      <c r="A38" s="6"/>
      <c r="B38" s="6"/>
      <c r="C38" s="6"/>
      <c r="D38" s="36" t="s">
        <v>166</v>
      </c>
      <c r="F38" s="6"/>
      <c r="J38" s="6"/>
      <c r="K38" s="6"/>
      <c r="L38" s="6"/>
      <c r="M38" s="6"/>
    </row>
    <row r="39" spans="1:37" ht="15.75" x14ac:dyDescent="0.25">
      <c r="A39" s="6"/>
      <c r="B39" s="6"/>
      <c r="C39" s="6"/>
      <c r="D39" s="6" t="s">
        <v>167</v>
      </c>
      <c r="F39" s="6"/>
      <c r="G39" s="102"/>
      <c r="J39" s="6"/>
      <c r="K39" s="6"/>
      <c r="L39" s="6"/>
      <c r="M39" s="6"/>
    </row>
    <row r="40" spans="1:37" ht="15.75" x14ac:dyDescent="0.25">
      <c r="A40" s="6"/>
      <c r="B40" s="6"/>
      <c r="C40" s="6"/>
      <c r="D40" s="6" t="s">
        <v>168</v>
      </c>
      <c r="F40" s="6"/>
      <c r="J40" s="6"/>
      <c r="K40" s="6"/>
      <c r="L40" s="6"/>
      <c r="M40" s="6"/>
    </row>
    <row r="41" spans="1:37" ht="15.75" x14ac:dyDescent="0.25">
      <c r="A41" s="6"/>
      <c r="B41" s="6"/>
      <c r="C41" s="6"/>
      <c r="D41" s="6" t="s">
        <v>169</v>
      </c>
      <c r="F41" s="6"/>
      <c r="J41" s="6"/>
      <c r="K41" s="6"/>
      <c r="L41" s="6"/>
      <c r="M41" s="6"/>
    </row>
    <row r="42" spans="1:37" ht="15.75" x14ac:dyDescent="0.25">
      <c r="A42" s="6"/>
      <c r="B42" s="6"/>
      <c r="C42" s="6"/>
      <c r="D42" s="6" t="s">
        <v>170</v>
      </c>
      <c r="F42" s="6"/>
      <c r="J42" s="6"/>
      <c r="K42" s="6"/>
      <c r="L42" s="6"/>
      <c r="M42" s="6"/>
    </row>
    <row r="44" spans="1:37" ht="15.75" x14ac:dyDescent="0.25">
      <c r="A44" s="6"/>
      <c r="B44" s="6"/>
      <c r="C44" s="6"/>
      <c r="D44" s="6" t="s">
        <v>220</v>
      </c>
      <c r="E44" s="6"/>
      <c r="F44" s="6"/>
      <c r="G44" s="6"/>
      <c r="H44" s="6"/>
      <c r="I44" s="6"/>
      <c r="J44" s="6"/>
      <c r="K44" s="6"/>
      <c r="L44" s="6"/>
      <c r="M44" s="6"/>
      <c r="V44" s="6"/>
      <c r="W44" s="6"/>
      <c r="Y44" s="183"/>
      <c r="Z44" s="6"/>
      <c r="AA44" s="6"/>
      <c r="AC44" s="183"/>
      <c r="AD44" s="6"/>
      <c r="AE44" s="6"/>
      <c r="AH44" s="183"/>
      <c r="AK44" s="183"/>
    </row>
    <row r="45" spans="1:37" ht="15.75" x14ac:dyDescent="0.25"/>
    <row r="47" spans="1:37" ht="15.75" x14ac:dyDescent="0.25"/>
    <row r="50" ht="15.75" x14ac:dyDescent="0.25"/>
    <row r="51" ht="15.75" x14ac:dyDescent="0.25"/>
    <row r="52" ht="15.75" x14ac:dyDescent="0.25"/>
    <row r="56" ht="15.75" x14ac:dyDescent="0.25"/>
    <row r="59" ht="15.75" x14ac:dyDescent="0.25"/>
    <row r="60" ht="15.75" x14ac:dyDescent="0.25"/>
    <row r="61" ht="15.75" x14ac:dyDescent="0.25"/>
    <row r="68" ht="15.75" x14ac:dyDescent="0.25"/>
    <row r="70" ht="15.75" x14ac:dyDescent="0.25"/>
    <row r="72" ht="15.75" x14ac:dyDescent="0.25"/>
    <row r="98" ht="15.75" x14ac:dyDescent="0.25"/>
    <row r="106" ht="15.75" x14ac:dyDescent="0.25"/>
    <row r="131" ht="15.75" x14ac:dyDescent="0.25"/>
    <row r="136" ht="15.75" x14ac:dyDescent="0.25"/>
    <row r="155" ht="15.75" x14ac:dyDescent="0.25"/>
    <row r="159" ht="15.75" x14ac:dyDescent="0.25"/>
    <row r="170" ht="15.75" x14ac:dyDescent="0.25"/>
    <row r="179" ht="15.75" x14ac:dyDescent="0.25"/>
    <row r="180" ht="15.75" x14ac:dyDescent="0.25"/>
    <row r="195" ht="15.75" x14ac:dyDescent="0.25"/>
    <row r="198" ht="15.75" x14ac:dyDescent="0.25"/>
    <row r="202" ht="15.75" x14ac:dyDescent="0.25"/>
    <row r="214" ht="15.75" x14ac:dyDescent="0.25"/>
    <row r="218" ht="15.75" x14ac:dyDescent="0.25"/>
  </sheetData>
  <sheetProtection password="DF1D" sheet="1" objects="1" scenarios="1"/>
  <autoFilter ref="G1:G44" xr:uid="{A27AEC8F-E637-4138-A46A-5309C4A8E99C}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1D3DE-E74E-4DFC-97F1-49EEBE3F5637}">
  <sheetPr>
    <tabColor theme="4" tint="-0.249977111117893"/>
  </sheetPr>
  <dimension ref="A1:BH230"/>
  <sheetViews>
    <sheetView showGridLines="0" workbookViewId="0">
      <selection sqref="A1:XFD1048576"/>
    </sheetView>
  </sheetViews>
  <sheetFormatPr defaultRowHeight="15" x14ac:dyDescent="0.25"/>
  <cols>
    <col min="1" max="3" width="8.85546875" style="39" customWidth="1"/>
    <col min="4" max="4" width="48.85546875" style="6" customWidth="1"/>
    <col min="5" max="5" width="22.42578125" style="39" customWidth="1"/>
    <col min="6" max="6" width="34.42578125" style="61" customWidth="1"/>
    <col min="7" max="7" width="8.42578125" style="62" customWidth="1"/>
    <col min="8" max="8" width="16.140625" style="90" bestFit="1" customWidth="1"/>
    <col min="9" max="9" width="12" style="39" bestFit="1" customWidth="1"/>
    <col min="10" max="12" width="8.85546875" style="39" customWidth="1"/>
    <col min="13" max="13" width="8.85546875" style="96" customWidth="1"/>
    <col min="14" max="21" width="8.85546875" style="6" customWidth="1"/>
    <col min="22" max="24" width="8.85546875" style="39" customWidth="1"/>
    <col min="25" max="25" width="8.85546875" style="182" customWidth="1"/>
    <col min="26" max="28" width="8.85546875" style="39" customWidth="1"/>
    <col min="29" max="29" width="8.85546875" style="182" customWidth="1"/>
    <col min="30" max="32" width="8.85546875" style="39" customWidth="1"/>
    <col min="33" max="34" width="8.85546875" style="182" customWidth="1"/>
    <col min="35" max="35" width="9.7109375" style="182" bestFit="1" customWidth="1"/>
    <col min="36" max="36" width="7" style="182" customWidth="1"/>
    <col min="37" max="37" width="8.85546875" style="182" customWidth="1"/>
    <col min="38" max="39" width="9.140625" style="6"/>
    <col min="40" max="40" width="16.28515625" style="6" bestFit="1" customWidth="1"/>
    <col min="41" max="16384" width="9.140625" style="6"/>
  </cols>
  <sheetData>
    <row r="1" spans="1:60" s="11" customFormat="1" ht="23.25" x14ac:dyDescent="0.35">
      <c r="A1" s="436" t="s">
        <v>204</v>
      </c>
      <c r="B1" s="437"/>
      <c r="C1" s="438"/>
      <c r="D1" s="257"/>
      <c r="E1" s="257"/>
      <c r="F1" s="257"/>
      <c r="G1" s="439"/>
      <c r="H1" s="440"/>
      <c r="I1" s="255"/>
      <c r="J1" s="89" t="s">
        <v>205</v>
      </c>
      <c r="K1" s="89"/>
      <c r="L1" s="89"/>
      <c r="M1" s="35"/>
      <c r="N1" s="103" t="s">
        <v>209</v>
      </c>
      <c r="O1" s="85"/>
      <c r="P1" s="85"/>
      <c r="Q1" s="85"/>
      <c r="R1" s="122" t="s">
        <v>267</v>
      </c>
      <c r="S1" s="123"/>
      <c r="T1" s="126"/>
      <c r="U1" s="124"/>
      <c r="V1" s="363" t="s">
        <v>272</v>
      </c>
      <c r="W1" s="364"/>
      <c r="X1" s="364"/>
      <c r="Y1" s="365"/>
      <c r="Z1" s="328" t="s">
        <v>350</v>
      </c>
      <c r="AA1" s="329"/>
      <c r="AB1" s="329"/>
      <c r="AC1" s="330"/>
      <c r="AD1" s="213" t="s">
        <v>390</v>
      </c>
      <c r="AE1" s="214"/>
      <c r="AF1" s="214"/>
      <c r="AG1" s="215"/>
      <c r="AH1" s="345" t="s">
        <v>442</v>
      </c>
      <c r="AI1" s="346"/>
      <c r="AJ1" s="346"/>
      <c r="AK1" s="347"/>
    </row>
    <row r="2" spans="1:60" s="11" customFormat="1" ht="15.75" x14ac:dyDescent="0.25">
      <c r="A2" s="270" t="s">
        <v>2</v>
      </c>
      <c r="B2" s="270" t="s">
        <v>1</v>
      </c>
      <c r="C2" s="270" t="s">
        <v>4</v>
      </c>
      <c r="D2" s="11" t="s">
        <v>5</v>
      </c>
      <c r="E2" s="11" t="s">
        <v>6</v>
      </c>
      <c r="F2" s="11" t="s">
        <v>7</v>
      </c>
      <c r="G2" s="91" t="s">
        <v>200</v>
      </c>
      <c r="H2" s="90" t="s">
        <v>8</v>
      </c>
      <c r="I2" s="11" t="s">
        <v>9</v>
      </c>
      <c r="J2" s="35" t="s">
        <v>2</v>
      </c>
      <c r="K2" s="35" t="s">
        <v>1</v>
      </c>
      <c r="L2" s="35" t="s">
        <v>4</v>
      </c>
      <c r="M2" s="34" t="s">
        <v>3</v>
      </c>
      <c r="N2" s="85" t="s">
        <v>2</v>
      </c>
      <c r="O2" s="85" t="s">
        <v>1</v>
      </c>
      <c r="P2" s="85" t="s">
        <v>4</v>
      </c>
      <c r="Q2" s="84" t="s">
        <v>3</v>
      </c>
      <c r="R2" s="123" t="s">
        <v>2</v>
      </c>
      <c r="S2" s="123" t="s">
        <v>1</v>
      </c>
      <c r="T2" s="123" t="s">
        <v>4</v>
      </c>
      <c r="U2" s="164" t="s">
        <v>3</v>
      </c>
      <c r="V2" s="273" t="s">
        <v>2</v>
      </c>
      <c r="W2" s="273" t="s">
        <v>1</v>
      </c>
      <c r="X2" s="273" t="s">
        <v>4</v>
      </c>
      <c r="Y2" s="272" t="s">
        <v>3</v>
      </c>
      <c r="Z2" s="326" t="s">
        <v>2</v>
      </c>
      <c r="AA2" s="326" t="s">
        <v>1</v>
      </c>
      <c r="AB2" s="326" t="s">
        <v>4</v>
      </c>
      <c r="AC2" s="327" t="s">
        <v>3</v>
      </c>
      <c r="AD2" s="216" t="s">
        <v>2</v>
      </c>
      <c r="AE2" s="216" t="s">
        <v>1</v>
      </c>
      <c r="AF2" s="216" t="s">
        <v>4</v>
      </c>
      <c r="AG2" s="217" t="s">
        <v>3</v>
      </c>
      <c r="AH2" s="348" t="s">
        <v>2</v>
      </c>
      <c r="AI2" s="348" t="s">
        <v>1</v>
      </c>
      <c r="AJ2" s="348" t="s">
        <v>4</v>
      </c>
      <c r="AK2" s="367" t="s">
        <v>3</v>
      </c>
    </row>
    <row r="3" spans="1:60" s="197" customFormat="1" ht="15.75" x14ac:dyDescent="0.25">
      <c r="A3" s="270">
        <f>SUM(J3,N3,R3,V3,Z3,AD3,AH3)</f>
        <v>1006</v>
      </c>
      <c r="B3" s="270">
        <v>1</v>
      </c>
      <c r="C3" s="270">
        <f>SUM(L3,P3,T3,X3,AB3,AF3,AJ3)</f>
        <v>253</v>
      </c>
      <c r="D3" s="36" t="s">
        <v>455</v>
      </c>
      <c r="E3" s="11" t="s">
        <v>28</v>
      </c>
      <c r="F3" s="11" t="s">
        <v>24</v>
      </c>
      <c r="G3" s="11" t="s">
        <v>12</v>
      </c>
      <c r="H3" s="12" t="str">
        <f>E3</f>
        <v>JUNIOR</v>
      </c>
      <c r="I3" s="36" t="s">
        <v>13</v>
      </c>
      <c r="J3" s="17">
        <v>146</v>
      </c>
      <c r="K3" s="17">
        <v>5</v>
      </c>
      <c r="L3" s="35">
        <v>54</v>
      </c>
      <c r="M3" s="34">
        <v>1.8171296296296295E-4</v>
      </c>
      <c r="N3" s="69">
        <v>148</v>
      </c>
      <c r="O3" s="69">
        <v>3</v>
      </c>
      <c r="P3" s="73">
        <v>51</v>
      </c>
      <c r="Q3" s="72">
        <v>3.6574074074074075E-4</v>
      </c>
      <c r="R3" s="161">
        <v>149</v>
      </c>
      <c r="S3" s="161">
        <v>2</v>
      </c>
      <c r="T3" s="126">
        <v>51</v>
      </c>
      <c r="U3" s="127">
        <v>5.5902777777777776E-4</v>
      </c>
      <c r="V3" s="273">
        <v>149</v>
      </c>
      <c r="W3" s="273">
        <v>2</v>
      </c>
      <c r="X3" s="155">
        <v>28</v>
      </c>
      <c r="Y3" s="174" t="s">
        <v>343</v>
      </c>
      <c r="Z3" s="342">
        <v>114</v>
      </c>
      <c r="AA3" s="341" t="s">
        <v>464</v>
      </c>
      <c r="AB3" s="266"/>
      <c r="AC3" s="189"/>
      <c r="AD3" s="254">
        <v>150</v>
      </c>
      <c r="AE3" s="254">
        <v>1</v>
      </c>
      <c r="AF3" s="216">
        <v>37</v>
      </c>
      <c r="AG3" s="217" t="s">
        <v>408</v>
      </c>
      <c r="AH3" s="351">
        <v>150</v>
      </c>
      <c r="AI3" s="348">
        <v>1</v>
      </c>
      <c r="AJ3" s="304">
        <v>32</v>
      </c>
      <c r="AK3" s="369" t="s">
        <v>456</v>
      </c>
      <c r="AL3" s="32"/>
      <c r="AM3" s="32"/>
      <c r="AN3" s="152" t="s">
        <v>66</v>
      </c>
      <c r="AO3" s="150">
        <f>COUNTIF($E$2:$E$188,AN3)</f>
        <v>22</v>
      </c>
    </row>
    <row r="4" spans="1:60" s="197" customFormat="1" ht="15.75" x14ac:dyDescent="0.25">
      <c r="A4" s="270">
        <f>SUM(J4,N4,R4,V4,Z4,AD4,AH4)</f>
        <v>958</v>
      </c>
      <c r="B4" s="270">
        <v>2</v>
      </c>
      <c r="C4" s="270">
        <f>SUM(L4,P4,T4,X4,AB4,AF4,AJ4)</f>
        <v>243</v>
      </c>
      <c r="D4" s="31" t="s">
        <v>76</v>
      </c>
      <c r="E4" s="32" t="s">
        <v>11</v>
      </c>
      <c r="F4" s="32" t="s">
        <v>19</v>
      </c>
      <c r="G4" s="32" t="s">
        <v>12</v>
      </c>
      <c r="H4" s="33" t="str">
        <f>E4</f>
        <v>SENIOR</v>
      </c>
      <c r="I4" s="31" t="s">
        <v>13</v>
      </c>
      <c r="J4" s="17">
        <v>116</v>
      </c>
      <c r="K4" s="17">
        <v>35</v>
      </c>
      <c r="L4" s="26">
        <v>40</v>
      </c>
      <c r="M4" s="25">
        <v>2.0717592592592589E-4</v>
      </c>
      <c r="N4" s="69">
        <v>126</v>
      </c>
      <c r="O4" s="69">
        <v>25</v>
      </c>
      <c r="P4" s="73">
        <v>42</v>
      </c>
      <c r="Q4" s="72">
        <v>4.1087962962962958E-4</v>
      </c>
      <c r="R4" s="161">
        <v>132</v>
      </c>
      <c r="S4" s="161">
        <v>19</v>
      </c>
      <c r="T4" s="126">
        <v>41</v>
      </c>
      <c r="U4" s="127">
        <v>6.2384259259259261E-4</v>
      </c>
      <c r="V4" s="273">
        <v>143</v>
      </c>
      <c r="W4" s="273">
        <v>8</v>
      </c>
      <c r="X4" s="157">
        <v>25</v>
      </c>
      <c r="Y4" s="177" t="s">
        <v>327</v>
      </c>
      <c r="Z4" s="334">
        <v>145</v>
      </c>
      <c r="AA4" s="334">
        <v>6</v>
      </c>
      <c r="AB4" s="261">
        <v>35</v>
      </c>
      <c r="AC4" s="193" t="s">
        <v>365</v>
      </c>
      <c r="AD4" s="254">
        <v>148</v>
      </c>
      <c r="AE4" s="254">
        <v>3</v>
      </c>
      <c r="AF4" s="293">
        <v>32</v>
      </c>
      <c r="AG4" s="378" t="s">
        <v>434</v>
      </c>
      <c r="AH4" s="351">
        <v>148</v>
      </c>
      <c r="AI4" s="348">
        <v>3</v>
      </c>
      <c r="AJ4" s="305">
        <v>28</v>
      </c>
      <c r="AK4" s="368" t="s">
        <v>444</v>
      </c>
      <c r="AL4" s="92"/>
      <c r="AM4" s="92"/>
      <c r="AN4" s="152" t="s">
        <v>138</v>
      </c>
      <c r="AO4" s="150">
        <f>COUNTIF($E$2:$E$188,AN4)</f>
        <v>4</v>
      </c>
      <c r="BD4" s="139"/>
      <c r="BE4" s="139"/>
      <c r="BF4" s="139"/>
      <c r="BG4" s="139"/>
      <c r="BH4" s="139"/>
    </row>
    <row r="5" spans="1:60" s="32" customFormat="1" ht="15.75" x14ac:dyDescent="0.25">
      <c r="A5" s="270">
        <f>SUM(J5,N5,R5,V5,Z5,AD5,AH5)</f>
        <v>930</v>
      </c>
      <c r="B5" s="270">
        <v>3</v>
      </c>
      <c r="C5" s="270">
        <f>SUM(L5,P5,T5,X5,AB5,AF5,AJ5)</f>
        <v>263</v>
      </c>
      <c r="D5" s="31" t="s">
        <v>61</v>
      </c>
      <c r="E5" s="32" t="s">
        <v>30</v>
      </c>
      <c r="F5" s="32" t="s">
        <v>19</v>
      </c>
      <c r="G5" s="32" t="s">
        <v>12</v>
      </c>
      <c r="H5" s="33" t="str">
        <f>E5</f>
        <v>MASTER B</v>
      </c>
      <c r="I5" s="31" t="s">
        <v>13</v>
      </c>
      <c r="J5" s="46">
        <v>127</v>
      </c>
      <c r="K5" s="46">
        <v>24</v>
      </c>
      <c r="L5" s="26">
        <v>49</v>
      </c>
      <c r="M5" s="25">
        <v>2.0023148148148146E-4</v>
      </c>
      <c r="N5" s="69">
        <v>125</v>
      </c>
      <c r="O5" s="69">
        <v>26</v>
      </c>
      <c r="P5" s="73">
        <v>45</v>
      </c>
      <c r="Q5" s="72">
        <v>4.1203703703703709E-4</v>
      </c>
      <c r="R5" s="161">
        <v>122</v>
      </c>
      <c r="S5" s="161">
        <v>29</v>
      </c>
      <c r="T5" s="126">
        <v>41</v>
      </c>
      <c r="U5" s="127">
        <v>6.4467592592592593E-4</v>
      </c>
      <c r="V5" s="366">
        <v>126</v>
      </c>
      <c r="W5" s="366">
        <v>25</v>
      </c>
      <c r="X5" s="186">
        <v>26</v>
      </c>
      <c r="Y5" s="175" t="s">
        <v>332</v>
      </c>
      <c r="Z5" s="334">
        <v>142</v>
      </c>
      <c r="AA5" s="334">
        <v>9</v>
      </c>
      <c r="AB5" s="231">
        <v>41</v>
      </c>
      <c r="AC5" s="190" t="s">
        <v>366</v>
      </c>
      <c r="AD5" s="253">
        <v>143</v>
      </c>
      <c r="AE5" s="253">
        <v>8</v>
      </c>
      <c r="AF5" s="233">
        <v>31</v>
      </c>
      <c r="AG5" s="234" t="s">
        <v>430</v>
      </c>
      <c r="AH5" s="352">
        <v>145</v>
      </c>
      <c r="AI5" s="353">
        <v>6</v>
      </c>
      <c r="AJ5" s="307">
        <v>30</v>
      </c>
      <c r="AK5" s="370" t="s">
        <v>447</v>
      </c>
      <c r="AL5" s="11"/>
      <c r="AM5" s="11"/>
      <c r="AN5" s="152" t="s">
        <v>28</v>
      </c>
      <c r="AO5" s="150">
        <f>COUNTIF($E$2:$E$188,AN5)</f>
        <v>9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39"/>
      <c r="BE5" s="139"/>
      <c r="BF5" s="139"/>
      <c r="BG5" s="139"/>
      <c r="BH5" s="139"/>
    </row>
    <row r="6" spans="1:60" s="11" customFormat="1" ht="15.75" x14ac:dyDescent="0.25">
      <c r="A6" s="270">
        <f>SUM(J6,N6,R6,V6,Z6,AD6,AH6)</f>
        <v>922</v>
      </c>
      <c r="B6" s="270">
        <v>4</v>
      </c>
      <c r="C6" s="270">
        <f>SUM(L6,P6,T6,X6,AB6,AF6,AJ6)</f>
        <v>239</v>
      </c>
      <c r="D6" s="31" t="s">
        <v>72</v>
      </c>
      <c r="E6" s="32" t="s">
        <v>73</v>
      </c>
      <c r="F6" s="32" t="s">
        <v>17</v>
      </c>
      <c r="G6" s="32" t="s">
        <v>12</v>
      </c>
      <c r="H6" s="12" t="str">
        <f>E6</f>
        <v>MASTER F</v>
      </c>
      <c r="I6" s="31" t="s">
        <v>13</v>
      </c>
      <c r="J6" s="17">
        <v>118</v>
      </c>
      <c r="K6" s="17">
        <v>33</v>
      </c>
      <c r="L6" s="30">
        <v>50</v>
      </c>
      <c r="M6" s="29">
        <v>2.0601851851851855E-4</v>
      </c>
      <c r="N6" s="69">
        <v>121</v>
      </c>
      <c r="O6" s="69">
        <v>30</v>
      </c>
      <c r="P6" s="77">
        <v>47</v>
      </c>
      <c r="Q6" s="76">
        <v>4.1550925925925918E-4</v>
      </c>
      <c r="R6" s="161">
        <v>126</v>
      </c>
      <c r="S6" s="161">
        <v>25</v>
      </c>
      <c r="T6" s="126">
        <v>47</v>
      </c>
      <c r="U6" s="127">
        <v>6.3310185185185192E-4</v>
      </c>
      <c r="V6" s="273">
        <v>147</v>
      </c>
      <c r="W6" s="273">
        <v>4</v>
      </c>
      <c r="X6" s="157">
        <v>27</v>
      </c>
      <c r="Y6" s="177" t="s">
        <v>315</v>
      </c>
      <c r="Z6" s="342">
        <v>114</v>
      </c>
      <c r="AA6" s="341" t="s">
        <v>464</v>
      </c>
      <c r="AB6" s="266"/>
      <c r="AC6" s="193"/>
      <c r="AD6" s="253">
        <v>147</v>
      </c>
      <c r="AE6" s="253">
        <v>4</v>
      </c>
      <c r="AF6" s="293">
        <v>37</v>
      </c>
      <c r="AG6" s="378" t="s">
        <v>441</v>
      </c>
      <c r="AH6" s="352">
        <v>149</v>
      </c>
      <c r="AI6" s="353">
        <v>2</v>
      </c>
      <c r="AJ6" s="305">
        <v>31</v>
      </c>
      <c r="AK6" s="368" t="s">
        <v>454</v>
      </c>
      <c r="AL6" s="139"/>
      <c r="AM6" s="139"/>
      <c r="AN6" s="152" t="s">
        <v>36</v>
      </c>
      <c r="AO6" s="150">
        <f>COUNTIF($E$2:$E$188,AN6)</f>
        <v>2</v>
      </c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D6" s="6"/>
      <c r="BE6" s="6"/>
      <c r="BF6" s="6"/>
      <c r="BG6" s="6"/>
      <c r="BH6" s="6"/>
    </row>
    <row r="7" spans="1:60" s="32" customFormat="1" ht="15.75" x14ac:dyDescent="0.25">
      <c r="A7" s="270">
        <f>SUM(J7,N7,R7,V7,Z7,AD7,AH7)</f>
        <v>861</v>
      </c>
      <c r="B7" s="270">
        <v>5</v>
      </c>
      <c r="C7" s="271">
        <f>SUM(L7,P7,T7,X7,AB7,AF7,AJ7)</f>
        <v>220</v>
      </c>
      <c r="D7" s="5" t="s">
        <v>82</v>
      </c>
      <c r="E7" s="27" t="s">
        <v>73</v>
      </c>
      <c r="F7" s="27" t="s">
        <v>19</v>
      </c>
      <c r="G7" s="27" t="s">
        <v>12</v>
      </c>
      <c r="H7" s="28"/>
      <c r="I7" s="5" t="s">
        <v>13</v>
      </c>
      <c r="J7" s="17">
        <v>110</v>
      </c>
      <c r="K7" s="17">
        <v>41</v>
      </c>
      <c r="L7" s="26">
        <v>49</v>
      </c>
      <c r="M7" s="25">
        <v>2.1064814814814815E-4</v>
      </c>
      <c r="N7" s="69">
        <v>108</v>
      </c>
      <c r="O7" s="69">
        <v>43</v>
      </c>
      <c r="P7" s="73">
        <v>34</v>
      </c>
      <c r="Q7" s="72">
        <v>4.4791666666666672E-4</v>
      </c>
      <c r="R7" s="161">
        <v>114</v>
      </c>
      <c r="S7" s="161">
        <v>37</v>
      </c>
      <c r="T7" s="126">
        <v>34</v>
      </c>
      <c r="U7" s="127">
        <v>6.8287037037037025E-4</v>
      </c>
      <c r="V7" s="366">
        <v>122</v>
      </c>
      <c r="W7" s="366">
        <v>29</v>
      </c>
      <c r="X7" s="157">
        <v>24</v>
      </c>
      <c r="Y7" s="177" t="s">
        <v>329</v>
      </c>
      <c r="Z7" s="334">
        <v>129</v>
      </c>
      <c r="AA7" s="334">
        <v>22</v>
      </c>
      <c r="AB7" s="261">
        <v>28</v>
      </c>
      <c r="AC7" s="193" t="s">
        <v>372</v>
      </c>
      <c r="AD7" s="254">
        <v>134</v>
      </c>
      <c r="AE7" s="254">
        <v>17</v>
      </c>
      <c r="AF7" s="293">
        <v>26</v>
      </c>
      <c r="AG7" s="378" t="s">
        <v>432</v>
      </c>
      <c r="AH7" s="351">
        <v>144</v>
      </c>
      <c r="AI7" s="348">
        <v>7</v>
      </c>
      <c r="AJ7" s="305">
        <v>25</v>
      </c>
      <c r="AK7" s="368" t="s">
        <v>448</v>
      </c>
      <c r="AL7" s="134"/>
      <c r="AM7" s="134"/>
      <c r="AN7" s="152" t="s">
        <v>11</v>
      </c>
      <c r="AO7" s="150">
        <f>COUNTIF($E$2:$E$188,AN7)</f>
        <v>9</v>
      </c>
      <c r="BC7" s="11"/>
      <c r="BD7" s="6"/>
      <c r="BE7" s="6"/>
      <c r="BF7" s="6"/>
      <c r="BG7" s="6"/>
      <c r="BH7" s="6"/>
    </row>
    <row r="8" spans="1:60" s="139" customFormat="1" ht="15.75" customHeight="1" x14ac:dyDescent="0.25">
      <c r="A8" s="270">
        <f>SUM(J8,N8,R8,V8,Z8,AD8,AH8)</f>
        <v>820</v>
      </c>
      <c r="B8" s="270">
        <v>6</v>
      </c>
      <c r="C8" s="271">
        <f>SUM(L8,P8,T8,X8,AB8,AF8,AJ8)</f>
        <v>252</v>
      </c>
      <c r="D8" s="31" t="s">
        <v>106</v>
      </c>
      <c r="E8" s="32" t="s">
        <v>63</v>
      </c>
      <c r="F8" s="32" t="s">
        <v>19</v>
      </c>
      <c r="G8" s="32" t="s">
        <v>12</v>
      </c>
      <c r="H8" s="33" t="str">
        <f>E8</f>
        <v>MASTER E</v>
      </c>
      <c r="I8" s="31" t="s">
        <v>13</v>
      </c>
      <c r="J8" s="17">
        <v>87</v>
      </c>
      <c r="K8" s="17">
        <v>64</v>
      </c>
      <c r="L8" s="26">
        <v>46</v>
      </c>
      <c r="M8" s="25">
        <v>2.2685185185185189E-4</v>
      </c>
      <c r="N8" s="69">
        <v>105</v>
      </c>
      <c r="O8" s="69">
        <v>46</v>
      </c>
      <c r="P8" s="77">
        <v>44</v>
      </c>
      <c r="Q8" s="76">
        <v>4.4907407407407401E-4</v>
      </c>
      <c r="R8" s="161">
        <v>110</v>
      </c>
      <c r="S8" s="161">
        <v>41</v>
      </c>
      <c r="T8" s="126">
        <v>47</v>
      </c>
      <c r="U8" s="127">
        <v>6.8981481481481487E-4</v>
      </c>
      <c r="V8" s="366">
        <v>112</v>
      </c>
      <c r="W8" s="366">
        <v>39</v>
      </c>
      <c r="X8" s="186">
        <v>21</v>
      </c>
      <c r="Y8" s="175" t="s">
        <v>333</v>
      </c>
      <c r="Z8" s="334">
        <v>128</v>
      </c>
      <c r="AA8" s="334">
        <v>23</v>
      </c>
      <c r="AB8" s="231">
        <v>35</v>
      </c>
      <c r="AC8" s="190" t="s">
        <v>376</v>
      </c>
      <c r="AD8" s="253">
        <v>135</v>
      </c>
      <c r="AE8" s="253">
        <v>16</v>
      </c>
      <c r="AF8" s="233">
        <v>31</v>
      </c>
      <c r="AG8" s="234" t="s">
        <v>431</v>
      </c>
      <c r="AH8" s="352">
        <v>143</v>
      </c>
      <c r="AI8" s="353">
        <v>8</v>
      </c>
      <c r="AJ8" s="307">
        <v>28</v>
      </c>
      <c r="AK8" s="370" t="s">
        <v>443</v>
      </c>
      <c r="AL8" s="6"/>
      <c r="AM8" s="6"/>
      <c r="AN8" s="152" t="s">
        <v>42</v>
      </c>
      <c r="AO8" s="150">
        <f>COUNTIF($E$2:$E$188,AN8)</f>
        <v>7</v>
      </c>
      <c r="BC8" s="6"/>
      <c r="BD8" s="11"/>
      <c r="BE8" s="11"/>
      <c r="BF8" s="11"/>
      <c r="BG8" s="11"/>
      <c r="BH8" s="11"/>
    </row>
    <row r="9" spans="1:60" s="11" customFormat="1" ht="15.75" customHeight="1" x14ac:dyDescent="0.25">
      <c r="A9" s="270">
        <f>SUM(J9,N9,R9,V9,Z9,AD9,AH9)</f>
        <v>806</v>
      </c>
      <c r="B9" s="270">
        <v>7</v>
      </c>
      <c r="C9" s="271">
        <f>SUM(L9,P9,T9,X9,AB9,AF9,AJ9)</f>
        <v>208</v>
      </c>
      <c r="D9" s="5" t="s">
        <v>105</v>
      </c>
      <c r="E9" s="27" t="s">
        <v>73</v>
      </c>
      <c r="F9" s="27" t="s">
        <v>19</v>
      </c>
      <c r="G9" s="27" t="s">
        <v>12</v>
      </c>
      <c r="H9" s="28"/>
      <c r="I9" s="5" t="s">
        <v>13</v>
      </c>
      <c r="J9" s="17">
        <v>88</v>
      </c>
      <c r="K9" s="17">
        <v>63</v>
      </c>
      <c r="L9" s="26">
        <v>46</v>
      </c>
      <c r="M9" s="25">
        <v>2.2685185185185189E-4</v>
      </c>
      <c r="N9" s="69">
        <v>107</v>
      </c>
      <c r="O9" s="69">
        <v>44</v>
      </c>
      <c r="P9" s="73">
        <v>45</v>
      </c>
      <c r="Q9" s="72">
        <v>4.4791666666666672E-4</v>
      </c>
      <c r="R9" s="161">
        <v>112</v>
      </c>
      <c r="S9" s="161">
        <v>39</v>
      </c>
      <c r="T9" s="126">
        <v>41</v>
      </c>
      <c r="U9" s="127">
        <v>6.8402777777777776E-4</v>
      </c>
      <c r="V9" s="366">
        <v>120</v>
      </c>
      <c r="W9" s="366">
        <v>31</v>
      </c>
      <c r="X9" s="157">
        <v>22</v>
      </c>
      <c r="Y9" s="177" t="s">
        <v>340</v>
      </c>
      <c r="Z9" s="334">
        <v>132</v>
      </c>
      <c r="AA9" s="334">
        <v>19</v>
      </c>
      <c r="AB9" s="261">
        <v>31</v>
      </c>
      <c r="AC9" s="193" t="s">
        <v>371</v>
      </c>
      <c r="AD9" s="269">
        <v>106</v>
      </c>
      <c r="AE9" s="240" t="s">
        <v>465</v>
      </c>
      <c r="AF9" s="293"/>
      <c r="AG9" s="378"/>
      <c r="AH9" s="352">
        <v>141</v>
      </c>
      <c r="AI9" s="353">
        <v>10</v>
      </c>
      <c r="AJ9" s="305">
        <v>23</v>
      </c>
      <c r="AK9" s="368" t="s">
        <v>449</v>
      </c>
      <c r="AN9" s="152" t="s">
        <v>30</v>
      </c>
      <c r="AO9" s="150">
        <f>COUNTIF($E$2:$E$188,AN9)</f>
        <v>10</v>
      </c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6"/>
    </row>
    <row r="10" spans="1:60" s="197" customFormat="1" ht="15.75" customHeight="1" x14ac:dyDescent="0.25">
      <c r="A10" s="270">
        <f>SUM(J10,N10,R10,V10,Z10,AD10,AH10)</f>
        <v>792</v>
      </c>
      <c r="B10" s="270">
        <v>8</v>
      </c>
      <c r="C10" s="271">
        <f>SUM(L10,P10,T10,X10,AB10,AF10,AJ10)</f>
        <v>223</v>
      </c>
      <c r="D10" s="31" t="s">
        <v>100</v>
      </c>
      <c r="E10" s="32" t="s">
        <v>101</v>
      </c>
      <c r="F10" s="32" t="s">
        <v>19</v>
      </c>
      <c r="G10" s="32" t="s">
        <v>12</v>
      </c>
      <c r="H10" s="12" t="str">
        <f>E10</f>
        <v>MASTER G</v>
      </c>
      <c r="I10" s="5" t="s">
        <v>13</v>
      </c>
      <c r="J10" s="17">
        <v>92</v>
      </c>
      <c r="K10" s="17">
        <v>59</v>
      </c>
      <c r="L10" s="30">
        <v>43</v>
      </c>
      <c r="M10" s="29">
        <v>2.2569444444444446E-4</v>
      </c>
      <c r="N10" s="69">
        <v>97</v>
      </c>
      <c r="O10" s="69">
        <v>54</v>
      </c>
      <c r="P10" s="73">
        <v>39</v>
      </c>
      <c r="Q10" s="72">
        <v>4.6180555555555553E-4</v>
      </c>
      <c r="R10" s="161">
        <v>87</v>
      </c>
      <c r="S10" s="161">
        <v>64</v>
      </c>
      <c r="T10" s="126">
        <v>33</v>
      </c>
      <c r="U10" s="127">
        <v>7.5231481481481471E-4</v>
      </c>
      <c r="V10" s="273">
        <v>113</v>
      </c>
      <c r="W10" s="273">
        <v>38</v>
      </c>
      <c r="X10" s="157">
        <v>22</v>
      </c>
      <c r="Y10" s="177" t="s">
        <v>334</v>
      </c>
      <c r="Z10" s="334">
        <v>131</v>
      </c>
      <c r="AA10" s="334">
        <v>20</v>
      </c>
      <c r="AB10" s="261">
        <v>34</v>
      </c>
      <c r="AC10" s="193" t="s">
        <v>375</v>
      </c>
      <c r="AD10" s="254">
        <v>132</v>
      </c>
      <c r="AE10" s="254">
        <v>19</v>
      </c>
      <c r="AF10" s="293">
        <v>20</v>
      </c>
      <c r="AG10" s="378" t="s">
        <v>439</v>
      </c>
      <c r="AH10" s="351">
        <v>140</v>
      </c>
      <c r="AI10" s="348">
        <v>11</v>
      </c>
      <c r="AJ10" s="305">
        <v>32</v>
      </c>
      <c r="AK10" s="368" t="s">
        <v>450</v>
      </c>
      <c r="AL10" s="6"/>
      <c r="AM10" s="6"/>
      <c r="AN10" s="152" t="s">
        <v>16</v>
      </c>
      <c r="AO10" s="150">
        <f>COUNTIF($E$2:$E$188,AN10)</f>
        <v>21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6"/>
      <c r="BD10" s="11"/>
      <c r="BE10" s="11"/>
      <c r="BF10" s="11"/>
      <c r="BG10" s="11"/>
      <c r="BH10" s="11"/>
    </row>
    <row r="11" spans="1:60" s="139" customFormat="1" ht="15.75" customHeight="1" x14ac:dyDescent="0.25">
      <c r="A11" s="270">
        <f>SUM(J11,N11,R11,V11,Z11,AD11,AH11)</f>
        <v>774</v>
      </c>
      <c r="B11" s="270">
        <v>9</v>
      </c>
      <c r="C11" s="271">
        <f>SUM(L11,P11,T11,X11,AB11,AF11,AJ11)</f>
        <v>187</v>
      </c>
      <c r="D11" s="31" t="s">
        <v>231</v>
      </c>
      <c r="E11" s="32" t="s">
        <v>66</v>
      </c>
      <c r="F11" s="32" t="s">
        <v>19</v>
      </c>
      <c r="G11" s="32" t="s">
        <v>12</v>
      </c>
      <c r="H11" s="12" t="str">
        <f>E11</f>
        <v>INFANTO JR</v>
      </c>
      <c r="I11" s="5" t="s">
        <v>13</v>
      </c>
      <c r="J11" s="17">
        <v>124</v>
      </c>
      <c r="K11" s="17">
        <v>27</v>
      </c>
      <c r="L11" s="30">
        <v>40</v>
      </c>
      <c r="M11" s="29">
        <v>2.0370370370370369E-4</v>
      </c>
      <c r="N11" s="69">
        <v>118</v>
      </c>
      <c r="O11" s="69">
        <v>33</v>
      </c>
      <c r="P11" s="77">
        <v>45</v>
      </c>
      <c r="Q11" s="76">
        <v>4.212962962962963E-4</v>
      </c>
      <c r="R11" s="161">
        <v>128</v>
      </c>
      <c r="S11" s="161">
        <v>23</v>
      </c>
      <c r="T11" s="126">
        <v>44</v>
      </c>
      <c r="U11" s="127">
        <v>6.3194444444444442E-4</v>
      </c>
      <c r="V11" s="366">
        <v>144</v>
      </c>
      <c r="W11" s="366">
        <v>7</v>
      </c>
      <c r="X11" s="157">
        <v>26</v>
      </c>
      <c r="Y11" s="177" t="s">
        <v>337</v>
      </c>
      <c r="Z11" s="342">
        <v>114</v>
      </c>
      <c r="AA11" s="341" t="s">
        <v>464</v>
      </c>
      <c r="AB11" s="266"/>
      <c r="AC11" s="193"/>
      <c r="AD11" s="254">
        <v>146</v>
      </c>
      <c r="AE11" s="254">
        <v>5</v>
      </c>
      <c r="AF11" s="293">
        <v>32</v>
      </c>
      <c r="AG11" s="378" t="s">
        <v>428</v>
      </c>
      <c r="AH11" s="352"/>
      <c r="AI11" s="353"/>
      <c r="AJ11" s="305"/>
      <c r="AK11" s="368"/>
      <c r="AL11" s="5"/>
      <c r="AM11" s="5"/>
      <c r="AN11" s="152" t="s">
        <v>39</v>
      </c>
      <c r="AO11" s="150">
        <f>COUNTIF($E$2:$E$188,AN11)</f>
        <v>10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11"/>
      <c r="BD11" s="6"/>
      <c r="BE11" s="6"/>
      <c r="BF11" s="6"/>
      <c r="BG11" s="6"/>
      <c r="BH11" s="6"/>
    </row>
    <row r="12" spans="1:60" s="11" customFormat="1" ht="15.75" customHeight="1" x14ac:dyDescent="0.25">
      <c r="A12" s="270">
        <f>SUM(J12,N12,R12,V12,Z12,AD12,AH12)</f>
        <v>760</v>
      </c>
      <c r="B12" s="270">
        <v>10</v>
      </c>
      <c r="C12" s="271">
        <f>SUM(L12,P12,T12,X12,AB12,AF12,AJ12)</f>
        <v>229</v>
      </c>
      <c r="D12" s="5" t="s">
        <v>338</v>
      </c>
      <c r="E12" s="27" t="s">
        <v>73</v>
      </c>
      <c r="F12" s="27" t="s">
        <v>19</v>
      </c>
      <c r="G12" s="27" t="s">
        <v>12</v>
      </c>
      <c r="H12" s="28"/>
      <c r="I12" s="5" t="s">
        <v>13</v>
      </c>
      <c r="J12" s="17">
        <v>80</v>
      </c>
      <c r="K12" s="17">
        <v>71</v>
      </c>
      <c r="L12" s="26">
        <v>45</v>
      </c>
      <c r="M12" s="25">
        <v>2.3263888888888889E-4</v>
      </c>
      <c r="N12" s="69">
        <v>89</v>
      </c>
      <c r="O12" s="69">
        <v>62</v>
      </c>
      <c r="P12" s="73">
        <v>39</v>
      </c>
      <c r="Q12" s="72">
        <v>4.7453703703703704E-4</v>
      </c>
      <c r="R12" s="161">
        <v>88</v>
      </c>
      <c r="S12" s="161">
        <v>63</v>
      </c>
      <c r="T12" s="126">
        <v>35</v>
      </c>
      <c r="U12" s="127">
        <v>7.5000000000000012E-4</v>
      </c>
      <c r="V12" s="273">
        <v>111</v>
      </c>
      <c r="W12" s="273">
        <v>40</v>
      </c>
      <c r="X12" s="157">
        <v>24</v>
      </c>
      <c r="Y12" s="177" t="s">
        <v>339</v>
      </c>
      <c r="Z12" s="334">
        <v>125</v>
      </c>
      <c r="AA12" s="334">
        <v>26</v>
      </c>
      <c r="AB12" s="261">
        <v>29</v>
      </c>
      <c r="AC12" s="193" t="s">
        <v>379</v>
      </c>
      <c r="AD12" s="254">
        <v>128</v>
      </c>
      <c r="AE12" s="254">
        <v>23</v>
      </c>
      <c r="AF12" s="293">
        <v>29</v>
      </c>
      <c r="AG12" s="378" t="s">
        <v>437</v>
      </c>
      <c r="AH12" s="352">
        <v>139</v>
      </c>
      <c r="AI12" s="353">
        <v>12</v>
      </c>
      <c r="AJ12" s="305">
        <v>28</v>
      </c>
      <c r="AK12" s="368" t="s">
        <v>451</v>
      </c>
      <c r="AL12" s="197"/>
      <c r="AM12" s="197"/>
      <c r="AN12" s="152" t="s">
        <v>63</v>
      </c>
      <c r="AO12" s="150">
        <f>COUNTIF($E$2:$E$188,AN12)</f>
        <v>5</v>
      </c>
      <c r="BC12" s="134"/>
    </row>
    <row r="13" spans="1:60" s="11" customFormat="1" ht="15.75" customHeight="1" x14ac:dyDescent="0.25">
      <c r="A13" s="270">
        <f>SUM(J13,N13,R13,V13,Z13,AD13,AH13)</f>
        <v>749</v>
      </c>
      <c r="B13" s="270">
        <v>11</v>
      </c>
      <c r="C13" s="271">
        <f>SUM(L13,P13,T13,X13,AB13,AF13,AJ13)</f>
        <v>213</v>
      </c>
      <c r="D13" s="5" t="s">
        <v>112</v>
      </c>
      <c r="E13" s="27" t="s">
        <v>101</v>
      </c>
      <c r="F13" s="27" t="s">
        <v>19</v>
      </c>
      <c r="G13" s="27" t="s">
        <v>12</v>
      </c>
      <c r="H13" s="28"/>
      <c r="I13" s="5" t="s">
        <v>13</v>
      </c>
      <c r="J13" s="17">
        <v>81</v>
      </c>
      <c r="K13" s="17">
        <v>70</v>
      </c>
      <c r="L13" s="26">
        <v>38</v>
      </c>
      <c r="M13" s="25">
        <v>2.3263888888888889E-4</v>
      </c>
      <c r="N13" s="69">
        <v>100</v>
      </c>
      <c r="O13" s="69">
        <v>51</v>
      </c>
      <c r="P13" s="77">
        <v>41</v>
      </c>
      <c r="Q13" s="76">
        <v>4.5601851851851852E-4</v>
      </c>
      <c r="R13" s="161">
        <v>81</v>
      </c>
      <c r="S13" s="161">
        <v>70</v>
      </c>
      <c r="T13" s="126">
        <v>36</v>
      </c>
      <c r="U13" s="127">
        <v>7.6620370370370373E-4</v>
      </c>
      <c r="V13" s="273">
        <v>103</v>
      </c>
      <c r="W13" s="273">
        <v>48</v>
      </c>
      <c r="X13" s="157">
        <v>21</v>
      </c>
      <c r="Y13" s="177" t="s">
        <v>336</v>
      </c>
      <c r="Z13" s="334">
        <v>126</v>
      </c>
      <c r="AA13" s="334">
        <v>25</v>
      </c>
      <c r="AB13" s="261">
        <v>27</v>
      </c>
      <c r="AC13" s="193" t="s">
        <v>378</v>
      </c>
      <c r="AD13" s="254">
        <v>120</v>
      </c>
      <c r="AE13" s="254">
        <v>31</v>
      </c>
      <c r="AF13" s="293">
        <v>26</v>
      </c>
      <c r="AG13" s="378" t="s">
        <v>440</v>
      </c>
      <c r="AH13" s="351">
        <v>138</v>
      </c>
      <c r="AI13" s="348">
        <v>13</v>
      </c>
      <c r="AJ13" s="305">
        <v>24</v>
      </c>
      <c r="AK13" s="368" t="s">
        <v>452</v>
      </c>
      <c r="AL13" s="36"/>
      <c r="AM13" s="36"/>
      <c r="AN13" s="152" t="s">
        <v>73</v>
      </c>
      <c r="AO13" s="150">
        <f>COUNTIF($E$2:$E$188,AN13)</f>
        <v>7</v>
      </c>
    </row>
    <row r="14" spans="1:60" s="210" customFormat="1" ht="15.75" customHeight="1" x14ac:dyDescent="0.25">
      <c r="A14" s="270">
        <f>SUM(J14,N14,R14,V14,Z14,AD14,AH14)</f>
        <v>723</v>
      </c>
      <c r="B14" s="270">
        <v>12</v>
      </c>
      <c r="C14" s="270">
        <f>SUM(L14,P14,T14,X14,AB14,AF14,AJ14)</f>
        <v>203</v>
      </c>
      <c r="D14" s="31" t="s">
        <v>98</v>
      </c>
      <c r="E14" s="32" t="s">
        <v>16</v>
      </c>
      <c r="F14" s="32" t="s">
        <v>19</v>
      </c>
      <c r="G14" s="32" t="s">
        <v>12</v>
      </c>
      <c r="H14" s="12" t="str">
        <f>E14</f>
        <v>MASTER C</v>
      </c>
      <c r="I14" s="31" t="s">
        <v>13</v>
      </c>
      <c r="J14" s="17">
        <v>94</v>
      </c>
      <c r="K14" s="17">
        <v>57</v>
      </c>
      <c r="L14" s="26">
        <v>43</v>
      </c>
      <c r="M14" s="25">
        <v>2.2453703703703701E-4</v>
      </c>
      <c r="N14" s="69">
        <v>112</v>
      </c>
      <c r="O14" s="69">
        <v>39</v>
      </c>
      <c r="P14" s="73">
        <v>41</v>
      </c>
      <c r="Q14" s="72">
        <v>4.3865740740740736E-4</v>
      </c>
      <c r="R14" s="161">
        <v>109</v>
      </c>
      <c r="S14" s="161">
        <v>42</v>
      </c>
      <c r="T14" s="126">
        <v>34</v>
      </c>
      <c r="U14" s="127">
        <v>6.9328703703703696E-4</v>
      </c>
      <c r="V14" s="366">
        <v>128</v>
      </c>
      <c r="W14" s="366">
        <v>23</v>
      </c>
      <c r="X14" s="157">
        <v>24</v>
      </c>
      <c r="Y14" s="177" t="s">
        <v>328</v>
      </c>
      <c r="Z14" s="334">
        <v>138</v>
      </c>
      <c r="AA14" s="334">
        <v>13</v>
      </c>
      <c r="AB14" s="261">
        <v>31</v>
      </c>
      <c r="AC14" s="193" t="s">
        <v>369</v>
      </c>
      <c r="AD14" s="254">
        <v>142</v>
      </c>
      <c r="AE14" s="254">
        <v>9</v>
      </c>
      <c r="AF14" s="293">
        <v>30</v>
      </c>
      <c r="AG14" s="378" t="s">
        <v>429</v>
      </c>
      <c r="AH14" s="352"/>
      <c r="AI14" s="353"/>
      <c r="AJ14" s="305"/>
      <c r="AK14" s="368"/>
      <c r="AL14" s="11"/>
      <c r="AM14" s="11"/>
      <c r="AN14" s="153" t="s">
        <v>101</v>
      </c>
      <c r="AO14" s="150">
        <f>COUNTIF($E$2:$E$188,AN14)</f>
        <v>3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11"/>
      <c r="BD14" s="50"/>
      <c r="BE14" s="50"/>
      <c r="BF14" s="50"/>
      <c r="BG14" s="50"/>
      <c r="BH14" s="50"/>
    </row>
    <row r="15" spans="1:60" s="50" customFormat="1" ht="15.75" customHeight="1" x14ac:dyDescent="0.25">
      <c r="A15" s="270">
        <f>SUM(J15,N15,R15,V15,Z15,AD15,AH15)</f>
        <v>708</v>
      </c>
      <c r="B15" s="270">
        <v>13</v>
      </c>
      <c r="C15" s="271">
        <f>SUM(L15,P15,T15,X15,AB15,AF15,AJ15)</f>
        <v>218</v>
      </c>
      <c r="D15" s="5" t="s">
        <v>109</v>
      </c>
      <c r="E15" s="27" t="s">
        <v>66</v>
      </c>
      <c r="F15" s="27" t="s">
        <v>17</v>
      </c>
      <c r="G15" s="27" t="s">
        <v>12</v>
      </c>
      <c r="H15" s="28"/>
      <c r="I15" s="5" t="s">
        <v>13</v>
      </c>
      <c r="J15" s="17">
        <v>84</v>
      </c>
      <c r="K15" s="17">
        <v>67</v>
      </c>
      <c r="L15" s="26">
        <v>50</v>
      </c>
      <c r="M15" s="25">
        <v>2.2800925925925926E-4</v>
      </c>
      <c r="N15" s="69">
        <v>101</v>
      </c>
      <c r="O15" s="69">
        <v>50</v>
      </c>
      <c r="P15" s="79">
        <v>42</v>
      </c>
      <c r="Q15" s="78">
        <v>4.5486111111111102E-4</v>
      </c>
      <c r="R15" s="161">
        <v>115</v>
      </c>
      <c r="S15" s="161">
        <v>36</v>
      </c>
      <c r="T15" s="126">
        <v>41</v>
      </c>
      <c r="U15" s="127">
        <v>6.7245370370370375E-4</v>
      </c>
      <c r="V15" s="273">
        <v>127</v>
      </c>
      <c r="W15" s="273">
        <v>24</v>
      </c>
      <c r="X15" s="157">
        <v>28</v>
      </c>
      <c r="Y15" s="177" t="s">
        <v>283</v>
      </c>
      <c r="Z15" s="334">
        <v>137</v>
      </c>
      <c r="AA15" s="334">
        <v>14</v>
      </c>
      <c r="AB15" s="261">
        <v>26</v>
      </c>
      <c r="AC15" s="193" t="s">
        <v>386</v>
      </c>
      <c r="AD15" s="254">
        <v>144</v>
      </c>
      <c r="AE15" s="254">
        <v>7</v>
      </c>
      <c r="AF15" s="293">
        <v>31</v>
      </c>
      <c r="AG15" s="378" t="s">
        <v>391</v>
      </c>
      <c r="AH15" s="352"/>
      <c r="AI15" s="353"/>
      <c r="AJ15" s="305"/>
      <c r="AK15" s="368"/>
      <c r="AL15" s="6"/>
      <c r="AM15" s="6"/>
      <c r="AN15" s="152" t="s">
        <v>213</v>
      </c>
      <c r="AO15" s="150">
        <f>COUNTIF($E$2:$E$188,AN15)</f>
        <v>0</v>
      </c>
      <c r="BC15" s="11"/>
      <c r="BD15" s="32"/>
      <c r="BE15" s="32"/>
      <c r="BF15" s="32"/>
      <c r="BG15" s="32"/>
      <c r="BH15" s="32"/>
    </row>
    <row r="16" spans="1:60" s="32" customFormat="1" ht="15.75" customHeight="1" x14ac:dyDescent="0.25">
      <c r="A16" s="270">
        <f>SUM(J16,N16,R16,V16,Z16,AD16,AH16)</f>
        <v>705</v>
      </c>
      <c r="B16" s="270">
        <v>14</v>
      </c>
      <c r="C16" s="271">
        <f>SUM(L16,P16,T16,X16,AB16,AF16,AJ16)</f>
        <v>193</v>
      </c>
      <c r="D16" s="5" t="s">
        <v>25</v>
      </c>
      <c r="E16" s="27" t="s">
        <v>11</v>
      </c>
      <c r="F16" s="27" t="s">
        <v>24</v>
      </c>
      <c r="G16" s="27" t="s">
        <v>12</v>
      </c>
      <c r="H16" s="28"/>
      <c r="I16" s="5" t="s">
        <v>13</v>
      </c>
      <c r="J16" s="17">
        <v>147</v>
      </c>
      <c r="K16" s="17">
        <v>4</v>
      </c>
      <c r="L16" s="30">
        <v>58</v>
      </c>
      <c r="M16" s="29">
        <v>1.8055555555555555E-4</v>
      </c>
      <c r="N16" s="69">
        <v>149</v>
      </c>
      <c r="O16" s="69">
        <v>2</v>
      </c>
      <c r="P16" s="73">
        <v>55</v>
      </c>
      <c r="Q16" s="72">
        <v>3.6226851851851855E-4</v>
      </c>
      <c r="R16" s="161">
        <v>147</v>
      </c>
      <c r="S16" s="161">
        <v>4</v>
      </c>
      <c r="T16" s="126">
        <v>51</v>
      </c>
      <c r="U16" s="127">
        <v>5.7175925925925927E-4</v>
      </c>
      <c r="V16" s="366">
        <v>148</v>
      </c>
      <c r="W16" s="366">
        <v>3</v>
      </c>
      <c r="X16" s="186">
        <v>29</v>
      </c>
      <c r="Y16" s="175" t="s">
        <v>344</v>
      </c>
      <c r="Z16" s="342">
        <v>114</v>
      </c>
      <c r="AA16" s="341" t="s">
        <v>464</v>
      </c>
      <c r="AB16" s="266"/>
      <c r="AC16" s="190"/>
      <c r="AD16" s="236"/>
      <c r="AE16" s="236"/>
      <c r="AF16" s="233"/>
      <c r="AG16" s="234"/>
      <c r="AH16" s="356"/>
      <c r="AI16" s="355"/>
      <c r="AJ16" s="307"/>
      <c r="AK16" s="370"/>
      <c r="AL16" s="139"/>
      <c r="AM16" s="139"/>
      <c r="AN16" s="152" t="s">
        <v>117</v>
      </c>
      <c r="AO16" s="150">
        <f>COUNTIF($E$2:$E$188,AN16)</f>
        <v>4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D16" s="134"/>
      <c r="BE16" s="134"/>
      <c r="BF16" s="134"/>
      <c r="BG16" s="134"/>
      <c r="BH16" s="134"/>
    </row>
    <row r="17" spans="1:60" s="11" customFormat="1" ht="15.75" customHeight="1" x14ac:dyDescent="0.25">
      <c r="A17" s="270">
        <f>SUM(J17,N17,R17,V17,Z17,AD17,AH17)</f>
        <v>688</v>
      </c>
      <c r="B17" s="270">
        <v>16</v>
      </c>
      <c r="C17" s="271">
        <f>SUM(L17,P17,T17,X17,AB17,AF17,AJ17)</f>
        <v>116</v>
      </c>
      <c r="D17" s="5" t="s">
        <v>330</v>
      </c>
      <c r="E17" s="27" t="s">
        <v>16</v>
      </c>
      <c r="F17" s="27" t="s">
        <v>19</v>
      </c>
      <c r="G17" s="27" t="s">
        <v>12</v>
      </c>
      <c r="H17" s="28"/>
      <c r="I17" s="5" t="s">
        <v>13</v>
      </c>
      <c r="J17" s="131">
        <v>42</v>
      </c>
      <c r="K17" s="151" t="s">
        <v>207</v>
      </c>
      <c r="L17" s="38"/>
      <c r="M17" s="25"/>
      <c r="N17" s="132">
        <v>58</v>
      </c>
      <c r="O17" s="133" t="s">
        <v>266</v>
      </c>
      <c r="P17" s="79"/>
      <c r="Q17" s="72"/>
      <c r="R17" s="157">
        <v>28</v>
      </c>
      <c r="S17" s="413" t="s">
        <v>462</v>
      </c>
      <c r="T17" s="124"/>
      <c r="U17" s="125"/>
      <c r="V17" s="366">
        <v>130</v>
      </c>
      <c r="W17" s="366">
        <v>21</v>
      </c>
      <c r="X17" s="186">
        <v>24</v>
      </c>
      <c r="Y17" s="175" t="s">
        <v>331</v>
      </c>
      <c r="Z17" s="334">
        <v>139</v>
      </c>
      <c r="AA17" s="334">
        <v>12</v>
      </c>
      <c r="AB17" s="231">
        <v>33</v>
      </c>
      <c r="AC17" s="190" t="s">
        <v>370</v>
      </c>
      <c r="AD17" s="253">
        <v>145</v>
      </c>
      <c r="AE17" s="253">
        <v>6</v>
      </c>
      <c r="AF17" s="233">
        <v>32</v>
      </c>
      <c r="AG17" s="234" t="s">
        <v>433</v>
      </c>
      <c r="AH17" s="351">
        <v>146</v>
      </c>
      <c r="AI17" s="348">
        <v>5</v>
      </c>
      <c r="AJ17" s="307">
        <v>27</v>
      </c>
      <c r="AK17" s="370" t="s">
        <v>445</v>
      </c>
      <c r="AN17" s="152" t="s">
        <v>53</v>
      </c>
      <c r="AO17" s="150">
        <f>COUNTIF($E$2:$E$188,AN17)</f>
        <v>68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D17" s="210"/>
      <c r="BE17" s="210"/>
      <c r="BF17" s="210"/>
      <c r="BG17" s="210"/>
      <c r="BH17" s="210"/>
    </row>
    <row r="18" spans="1:60" s="11" customFormat="1" ht="14.25" customHeight="1" x14ac:dyDescent="0.25">
      <c r="A18" s="270">
        <f>SUM(J18,N18,R18,V18,Z18,AD18,AH18)</f>
        <v>682</v>
      </c>
      <c r="B18" s="270">
        <v>17</v>
      </c>
      <c r="C18" s="271">
        <f>SUM(L18,P18,T18,X18,AB18,AF18,AJ18)</f>
        <v>225</v>
      </c>
      <c r="D18" s="5" t="s">
        <v>104</v>
      </c>
      <c r="E18" s="39" t="s">
        <v>53</v>
      </c>
      <c r="F18" s="27" t="s">
        <v>26</v>
      </c>
      <c r="G18" s="27" t="s">
        <v>12</v>
      </c>
      <c r="H18" s="28"/>
      <c r="I18" s="5" t="s">
        <v>13</v>
      </c>
      <c r="J18" s="17">
        <v>89</v>
      </c>
      <c r="K18" s="17">
        <v>62</v>
      </c>
      <c r="L18" s="26">
        <v>41</v>
      </c>
      <c r="M18" s="25">
        <v>2.2685185185185189E-4</v>
      </c>
      <c r="N18" s="69">
        <v>102</v>
      </c>
      <c r="O18" s="69">
        <v>49</v>
      </c>
      <c r="P18" s="73">
        <v>44</v>
      </c>
      <c r="Q18" s="72">
        <v>4.5254629629629632E-4</v>
      </c>
      <c r="R18" s="161">
        <v>103</v>
      </c>
      <c r="S18" s="161">
        <v>48</v>
      </c>
      <c r="T18" s="126">
        <v>44</v>
      </c>
      <c r="U18" s="127">
        <v>7.1180555555555548E-4</v>
      </c>
      <c r="V18" s="273">
        <v>117</v>
      </c>
      <c r="W18" s="273">
        <v>34</v>
      </c>
      <c r="X18" s="157">
        <v>24</v>
      </c>
      <c r="Y18" s="177" t="s">
        <v>286</v>
      </c>
      <c r="Z18" s="334">
        <v>130</v>
      </c>
      <c r="AA18" s="334">
        <v>21</v>
      </c>
      <c r="AB18" s="261">
        <v>39</v>
      </c>
      <c r="AC18" s="193" t="s">
        <v>358</v>
      </c>
      <c r="AD18" s="253">
        <v>141</v>
      </c>
      <c r="AE18" s="253">
        <v>10</v>
      </c>
      <c r="AF18" s="293">
        <v>33</v>
      </c>
      <c r="AG18" s="378" t="s">
        <v>412</v>
      </c>
      <c r="AH18" s="352"/>
      <c r="AI18" s="353"/>
      <c r="AJ18" s="305"/>
      <c r="AK18" s="368"/>
      <c r="AL18" s="197"/>
      <c r="AM18" s="197"/>
      <c r="AN18" s="115" t="s">
        <v>214</v>
      </c>
      <c r="AO18" s="154">
        <f>SUM(AO3:AO17)</f>
        <v>181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139"/>
    </row>
    <row r="19" spans="1:60" s="11" customFormat="1" ht="15.75" x14ac:dyDescent="0.25">
      <c r="A19" s="270">
        <f>SUM(J19,N19,R19,V19,Z19,AD19,AH19)</f>
        <v>659</v>
      </c>
      <c r="B19" s="270">
        <v>18</v>
      </c>
      <c r="C19" s="270">
        <f>SUM(L19,P19,T19,X19,AB19,AF19,AJ19)</f>
        <v>102</v>
      </c>
      <c r="D19" s="31" t="s">
        <v>380</v>
      </c>
      <c r="E19" s="32" t="s">
        <v>42</v>
      </c>
      <c r="F19" s="32" t="s">
        <v>19</v>
      </c>
      <c r="G19" s="32" t="s">
        <v>12</v>
      </c>
      <c r="H19" s="33"/>
      <c r="I19" s="31" t="s">
        <v>13</v>
      </c>
      <c r="J19" s="131">
        <v>42</v>
      </c>
      <c r="K19" s="151" t="s">
        <v>207</v>
      </c>
      <c r="L19" s="38"/>
      <c r="M19" s="29"/>
      <c r="N19" s="132">
        <v>58</v>
      </c>
      <c r="O19" s="133" t="s">
        <v>266</v>
      </c>
      <c r="P19" s="79"/>
      <c r="Q19" s="72"/>
      <c r="R19" s="157">
        <v>28</v>
      </c>
      <c r="S19" s="413" t="s">
        <v>462</v>
      </c>
      <c r="T19" s="124"/>
      <c r="U19" s="125"/>
      <c r="V19" s="366">
        <v>85</v>
      </c>
      <c r="W19" s="279" t="s">
        <v>463</v>
      </c>
      <c r="X19" s="186"/>
      <c r="Y19" s="175"/>
      <c r="Z19" s="334">
        <v>150</v>
      </c>
      <c r="AA19" s="334">
        <v>1</v>
      </c>
      <c r="AB19" s="231">
        <v>39</v>
      </c>
      <c r="AC19" s="190" t="s">
        <v>381</v>
      </c>
      <c r="AD19" s="253">
        <v>149</v>
      </c>
      <c r="AE19" s="253">
        <v>2</v>
      </c>
      <c r="AF19" s="233">
        <v>32</v>
      </c>
      <c r="AG19" s="234" t="s">
        <v>435</v>
      </c>
      <c r="AH19" s="352">
        <v>147</v>
      </c>
      <c r="AI19" s="353">
        <v>4</v>
      </c>
      <c r="AJ19" s="307">
        <v>31</v>
      </c>
      <c r="AK19" s="370" t="s">
        <v>446</v>
      </c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D19" s="197"/>
      <c r="BE19" s="197"/>
      <c r="BF19" s="197"/>
      <c r="BG19" s="197"/>
      <c r="BH19" s="197"/>
    </row>
    <row r="20" spans="1:60" s="11" customFormat="1" ht="15.75" customHeight="1" x14ac:dyDescent="0.25">
      <c r="A20" s="270">
        <f>SUM(J20,N20,R20,V20,Z20,AD20,AH20)</f>
        <v>637</v>
      </c>
      <c r="B20" s="270">
        <v>20</v>
      </c>
      <c r="C20" s="271">
        <f>SUM(L20,P20,T20,X20,AB20,AF20,AJ20)</f>
        <v>215</v>
      </c>
      <c r="D20" s="31" t="s">
        <v>77</v>
      </c>
      <c r="E20" s="11" t="s">
        <v>53</v>
      </c>
      <c r="F20" s="32" t="s">
        <v>26</v>
      </c>
      <c r="G20" s="32" t="s">
        <v>12</v>
      </c>
      <c r="H20" s="33" t="str">
        <f>E20</f>
        <v>UNIVERSITÁRIO</v>
      </c>
      <c r="I20" s="31" t="s">
        <v>13</v>
      </c>
      <c r="J20" s="17">
        <v>115</v>
      </c>
      <c r="K20" s="17">
        <v>36</v>
      </c>
      <c r="L20" s="26">
        <v>47</v>
      </c>
      <c r="M20" s="25">
        <v>2.0717592592592589E-4</v>
      </c>
      <c r="N20" s="69">
        <v>114</v>
      </c>
      <c r="O20" s="69">
        <v>37</v>
      </c>
      <c r="P20" s="73">
        <v>50</v>
      </c>
      <c r="Q20" s="72">
        <v>4.317129629629629E-4</v>
      </c>
      <c r="R20" s="161">
        <v>125</v>
      </c>
      <c r="S20" s="161">
        <v>26</v>
      </c>
      <c r="T20" s="126">
        <v>48</v>
      </c>
      <c r="U20" s="127">
        <v>6.2847222222222221E-4</v>
      </c>
      <c r="V20" s="273">
        <v>137</v>
      </c>
      <c r="W20" s="273">
        <v>14</v>
      </c>
      <c r="X20" s="186">
        <v>26</v>
      </c>
      <c r="Y20" s="175" t="s">
        <v>313</v>
      </c>
      <c r="Z20" s="334">
        <v>146</v>
      </c>
      <c r="AA20" s="334">
        <v>5</v>
      </c>
      <c r="AB20" s="231">
        <v>44</v>
      </c>
      <c r="AC20" s="190" t="s">
        <v>353</v>
      </c>
      <c r="AD20" s="236"/>
      <c r="AE20" s="236"/>
      <c r="AF20" s="233"/>
      <c r="AG20" s="234"/>
      <c r="AH20" s="356"/>
      <c r="AI20" s="355"/>
      <c r="AJ20" s="307"/>
      <c r="AK20" s="370"/>
      <c r="AL20" s="93"/>
      <c r="AM20" s="93"/>
      <c r="AN20" s="139"/>
      <c r="BC20" s="32"/>
      <c r="BD20" s="32"/>
      <c r="BE20" s="32"/>
      <c r="BF20" s="32"/>
      <c r="BG20" s="32"/>
      <c r="BH20" s="32"/>
    </row>
    <row r="21" spans="1:60" s="11" customFormat="1" ht="15.75" customHeight="1" x14ac:dyDescent="0.25">
      <c r="A21" s="270">
        <f>SUM(J21,N21,R21,V21,Z21,AD21,AH21)</f>
        <v>624</v>
      </c>
      <c r="B21" s="270">
        <v>21</v>
      </c>
      <c r="C21" s="271">
        <f>SUM(L21,P21,T21,X21,AB21,AF21,AJ21)</f>
        <v>170</v>
      </c>
      <c r="D21" s="5" t="s">
        <v>97</v>
      </c>
      <c r="E21" s="39" t="s">
        <v>53</v>
      </c>
      <c r="F21" s="27" t="s">
        <v>17</v>
      </c>
      <c r="G21" s="27" t="s">
        <v>12</v>
      </c>
      <c r="H21" s="28"/>
      <c r="I21" s="5" t="s">
        <v>13</v>
      </c>
      <c r="J21" s="17">
        <v>95</v>
      </c>
      <c r="K21" s="17">
        <v>56</v>
      </c>
      <c r="L21" s="26">
        <v>41</v>
      </c>
      <c r="M21" s="25">
        <v>2.2222222222222221E-4</v>
      </c>
      <c r="N21" s="69">
        <v>110</v>
      </c>
      <c r="O21" s="69">
        <v>41</v>
      </c>
      <c r="P21" s="73">
        <v>38</v>
      </c>
      <c r="Q21" s="72">
        <v>4.4560185185185192E-4</v>
      </c>
      <c r="R21" s="161">
        <v>51</v>
      </c>
      <c r="S21" s="161">
        <v>100</v>
      </c>
      <c r="T21" s="126">
        <v>32</v>
      </c>
      <c r="U21" s="127">
        <v>8.4837962962962959E-4</v>
      </c>
      <c r="V21" s="366">
        <v>85</v>
      </c>
      <c r="W21" s="279" t="s">
        <v>463</v>
      </c>
      <c r="X21" s="157"/>
      <c r="Y21" s="177"/>
      <c r="Z21" s="334">
        <v>144</v>
      </c>
      <c r="AA21" s="334">
        <v>7</v>
      </c>
      <c r="AB21" s="261">
        <v>31</v>
      </c>
      <c r="AC21" s="193" t="s">
        <v>354</v>
      </c>
      <c r="AD21" s="253">
        <v>139</v>
      </c>
      <c r="AE21" s="253">
        <v>12</v>
      </c>
      <c r="AF21" s="293">
        <v>28</v>
      </c>
      <c r="AG21" s="378" t="s">
        <v>438</v>
      </c>
      <c r="AH21" s="352"/>
      <c r="AI21" s="353"/>
      <c r="AJ21" s="305"/>
      <c r="AK21" s="368"/>
      <c r="BC21" s="6"/>
    </row>
    <row r="22" spans="1:60" ht="15.75" x14ac:dyDescent="0.25">
      <c r="A22" s="270">
        <f>SUM(J22,N22,R22,V22,Z22,AD22,AH22)</f>
        <v>587</v>
      </c>
      <c r="B22" s="270">
        <v>19</v>
      </c>
      <c r="C22" s="271">
        <f>SUM(L22,P22,T22,X22,AB22,AF22,AJ22)</f>
        <v>160</v>
      </c>
      <c r="D22" s="31" t="s">
        <v>185</v>
      </c>
      <c r="E22" s="32" t="s">
        <v>39</v>
      </c>
      <c r="F22" s="32" t="s">
        <v>19</v>
      </c>
      <c r="G22" s="32" t="s">
        <v>12</v>
      </c>
      <c r="H22" s="12" t="str">
        <f>E22</f>
        <v>MASTER D</v>
      </c>
      <c r="I22" s="31" t="s">
        <v>13</v>
      </c>
      <c r="J22" s="131">
        <v>42</v>
      </c>
      <c r="K22" s="151" t="s">
        <v>207</v>
      </c>
      <c r="L22" s="38"/>
      <c r="M22" s="38"/>
      <c r="N22" s="69">
        <v>119</v>
      </c>
      <c r="O22" s="69">
        <v>32</v>
      </c>
      <c r="P22" s="77">
        <v>42</v>
      </c>
      <c r="Q22" s="76">
        <v>4.1782407407407409E-4</v>
      </c>
      <c r="R22" s="161">
        <v>131</v>
      </c>
      <c r="S22" s="161">
        <v>20</v>
      </c>
      <c r="T22" s="126">
        <v>48</v>
      </c>
      <c r="U22" s="127">
        <v>6.2731481481481481E-4</v>
      </c>
      <c r="V22" s="366">
        <v>146</v>
      </c>
      <c r="W22" s="366">
        <v>5</v>
      </c>
      <c r="X22" s="186">
        <v>29</v>
      </c>
      <c r="Y22" s="175" t="s">
        <v>326</v>
      </c>
      <c r="Z22" s="334">
        <v>149</v>
      </c>
      <c r="AA22" s="334">
        <v>2</v>
      </c>
      <c r="AB22" s="231">
        <v>41</v>
      </c>
      <c r="AC22" s="190" t="s">
        <v>364</v>
      </c>
      <c r="AD22" s="236"/>
      <c r="AE22" s="236"/>
      <c r="AF22" s="233"/>
      <c r="AG22" s="234"/>
      <c r="AH22" s="356"/>
      <c r="AI22" s="355"/>
      <c r="AJ22" s="307"/>
      <c r="AK22" s="370"/>
      <c r="AN22" s="197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32"/>
      <c r="BD22" s="197"/>
      <c r="BE22" s="197"/>
      <c r="BF22" s="197"/>
      <c r="BG22" s="197"/>
      <c r="BH22" s="197"/>
    </row>
    <row r="23" spans="1:60" s="11" customFormat="1" ht="15.75" customHeight="1" x14ac:dyDescent="0.25">
      <c r="A23" s="270">
        <f>SUM(J23,N23,R23,V23,Z23,AD23,AH23)</f>
        <v>582</v>
      </c>
      <c r="B23" s="270">
        <v>23</v>
      </c>
      <c r="C23" s="270">
        <f>SUM(L23,P23,T23,X23,AB23,AF23,AJ23)</f>
        <v>156</v>
      </c>
      <c r="D23" s="31" t="s">
        <v>41</v>
      </c>
      <c r="E23" s="32" t="s">
        <v>42</v>
      </c>
      <c r="F23" s="32" t="s">
        <v>37</v>
      </c>
      <c r="G23" s="32" t="s">
        <v>12</v>
      </c>
      <c r="H23" s="33" t="str">
        <f>E23</f>
        <v>MASTER A</v>
      </c>
      <c r="I23" s="31" t="s">
        <v>13</v>
      </c>
      <c r="J23" s="17">
        <v>141</v>
      </c>
      <c r="K23" s="17">
        <v>10</v>
      </c>
      <c r="L23" s="30">
        <v>39</v>
      </c>
      <c r="M23" s="29">
        <v>1.8865740740740743E-4</v>
      </c>
      <c r="N23" s="69">
        <v>150</v>
      </c>
      <c r="O23" s="69">
        <v>1</v>
      </c>
      <c r="P23" s="120">
        <v>45</v>
      </c>
      <c r="Q23" s="121">
        <v>3.4143518518518513E-4</v>
      </c>
      <c r="R23" s="161">
        <v>150</v>
      </c>
      <c r="S23" s="161">
        <v>1</v>
      </c>
      <c r="T23" s="126">
        <v>42</v>
      </c>
      <c r="U23" s="127">
        <v>5.5902777777777776E-4</v>
      </c>
      <c r="V23" s="273">
        <v>141</v>
      </c>
      <c r="W23" s="273">
        <v>10</v>
      </c>
      <c r="X23" s="157">
        <v>30</v>
      </c>
      <c r="Y23" s="177" t="s">
        <v>319</v>
      </c>
      <c r="Z23" s="338"/>
      <c r="AA23" s="338"/>
      <c r="AB23" s="261"/>
      <c r="AC23" s="193"/>
      <c r="AD23" s="240"/>
      <c r="AE23" s="240"/>
      <c r="AF23" s="293"/>
      <c r="AG23" s="378"/>
      <c r="AH23" s="352"/>
      <c r="AI23" s="353"/>
      <c r="AJ23" s="305"/>
      <c r="AK23" s="368"/>
    </row>
    <row r="24" spans="1:60" s="11" customFormat="1" ht="15.75" customHeight="1" x14ac:dyDescent="0.25">
      <c r="A24" s="270">
        <f>SUM(J24,N24,R24,V24,Z24,AD24,AH24)</f>
        <v>579</v>
      </c>
      <c r="B24" s="270">
        <v>24</v>
      </c>
      <c r="C24" s="271">
        <f>SUM(L24,P24,T24,X24,AB24,AF24,AJ24)</f>
        <v>151</v>
      </c>
      <c r="D24" s="5" t="s">
        <v>107</v>
      </c>
      <c r="E24" s="27" t="s">
        <v>66</v>
      </c>
      <c r="F24" s="27" t="s">
        <v>17</v>
      </c>
      <c r="G24" s="27" t="s">
        <v>12</v>
      </c>
      <c r="H24" s="28"/>
      <c r="I24" s="5" t="s">
        <v>13</v>
      </c>
      <c r="J24" s="17">
        <v>86</v>
      </c>
      <c r="K24" s="17">
        <v>65</v>
      </c>
      <c r="L24" s="26">
        <v>47</v>
      </c>
      <c r="M24" s="25">
        <v>2.2685185185185189E-4</v>
      </c>
      <c r="N24" s="132">
        <v>58</v>
      </c>
      <c r="O24" s="133" t="s">
        <v>266</v>
      </c>
      <c r="P24" s="79"/>
      <c r="Q24" s="72"/>
      <c r="R24" s="161">
        <v>96</v>
      </c>
      <c r="S24" s="161">
        <v>55</v>
      </c>
      <c r="T24" s="126">
        <v>46</v>
      </c>
      <c r="U24" s="127">
        <v>7.303240740740741E-4</v>
      </c>
      <c r="V24" s="366">
        <v>104</v>
      </c>
      <c r="W24" s="366">
        <v>47</v>
      </c>
      <c r="X24" s="157">
        <v>26</v>
      </c>
      <c r="Y24" s="177" t="s">
        <v>293</v>
      </c>
      <c r="Z24" s="342">
        <v>114</v>
      </c>
      <c r="AA24" s="341" t="s">
        <v>464</v>
      </c>
      <c r="AB24" s="266"/>
      <c r="AC24" s="193"/>
      <c r="AD24" s="253">
        <v>121</v>
      </c>
      <c r="AE24" s="253">
        <v>30</v>
      </c>
      <c r="AF24" s="293">
        <v>32</v>
      </c>
      <c r="AG24" s="378" t="s">
        <v>407</v>
      </c>
      <c r="AH24" s="352"/>
      <c r="AI24" s="353"/>
      <c r="AJ24" s="305"/>
      <c r="AK24" s="368"/>
      <c r="AN24" s="6"/>
      <c r="BD24" s="5"/>
      <c r="BE24" s="5"/>
      <c r="BF24" s="5"/>
      <c r="BG24" s="5"/>
      <c r="BH24" s="5"/>
    </row>
    <row r="25" spans="1:60" s="11" customFormat="1" ht="15.75" customHeight="1" x14ac:dyDescent="0.25">
      <c r="A25" s="270">
        <f>SUM(J25,N25,R25,V25,Z25,AD25,AH25)</f>
        <v>566</v>
      </c>
      <c r="B25" s="270">
        <v>25</v>
      </c>
      <c r="C25" s="271">
        <f>SUM(L25,P25,T25,X25,AB25,AF25,AJ25)</f>
        <v>175</v>
      </c>
      <c r="D25" s="5" t="s">
        <v>181</v>
      </c>
      <c r="E25" s="27" t="s">
        <v>16</v>
      </c>
      <c r="F25" s="27" t="s">
        <v>17</v>
      </c>
      <c r="G25" s="27" t="s">
        <v>12</v>
      </c>
      <c r="H25" s="28"/>
      <c r="I25" s="5" t="s">
        <v>13</v>
      </c>
      <c r="J25" s="17">
        <v>140</v>
      </c>
      <c r="K25" s="17">
        <v>11</v>
      </c>
      <c r="L25" s="26">
        <v>51</v>
      </c>
      <c r="M25" s="25">
        <v>1.8865740740740743E-4</v>
      </c>
      <c r="N25" s="69">
        <v>134</v>
      </c>
      <c r="O25" s="69">
        <v>17</v>
      </c>
      <c r="P25" s="73">
        <v>49</v>
      </c>
      <c r="Q25" s="72">
        <v>3.9583333333333338E-4</v>
      </c>
      <c r="R25" s="161">
        <v>142</v>
      </c>
      <c r="S25" s="161">
        <v>9</v>
      </c>
      <c r="T25" s="126">
        <v>47</v>
      </c>
      <c r="U25" s="127">
        <v>6.0069444444444439E-4</v>
      </c>
      <c r="V25" s="366">
        <v>150</v>
      </c>
      <c r="W25" s="366">
        <v>1</v>
      </c>
      <c r="X25" s="157">
        <v>28</v>
      </c>
      <c r="Y25" s="177" t="s">
        <v>310</v>
      </c>
      <c r="Z25" s="338"/>
      <c r="AA25" s="338"/>
      <c r="AB25" s="261"/>
      <c r="AC25" s="193"/>
      <c r="AD25" s="240"/>
      <c r="AE25" s="240"/>
      <c r="AF25" s="293"/>
      <c r="AG25" s="378"/>
      <c r="AH25" s="352"/>
      <c r="AI25" s="353"/>
      <c r="AJ25" s="305"/>
      <c r="AK25" s="368"/>
      <c r="BC25" s="197"/>
    </row>
    <row r="26" spans="1:60" s="11" customFormat="1" ht="15.75" customHeight="1" x14ac:dyDescent="0.25">
      <c r="A26" s="270">
        <f>SUM(J26,N26,R26,V26,Z26,AD26,AH26)</f>
        <v>554</v>
      </c>
      <c r="B26" s="270">
        <v>26</v>
      </c>
      <c r="C26" s="271">
        <f>SUM(L26,P26,T26,X26,AB26,AF26,AJ26)</f>
        <v>174</v>
      </c>
      <c r="D26" s="5" t="s">
        <v>46</v>
      </c>
      <c r="E26" s="27" t="s">
        <v>16</v>
      </c>
      <c r="F26" s="27" t="s">
        <v>17</v>
      </c>
      <c r="G26" s="27" t="s">
        <v>12</v>
      </c>
      <c r="H26" s="28"/>
      <c r="I26" s="5" t="s">
        <v>13</v>
      </c>
      <c r="J26" s="17">
        <v>139</v>
      </c>
      <c r="K26" s="17">
        <v>12</v>
      </c>
      <c r="L26" s="26">
        <v>54</v>
      </c>
      <c r="M26" s="25">
        <v>1.8865740740740743E-4</v>
      </c>
      <c r="N26" s="69">
        <v>139</v>
      </c>
      <c r="O26" s="69">
        <v>12</v>
      </c>
      <c r="P26" s="73">
        <v>47</v>
      </c>
      <c r="Q26" s="72">
        <v>3.8194444444444446E-4</v>
      </c>
      <c r="R26" s="161">
        <v>140</v>
      </c>
      <c r="S26" s="161">
        <v>11</v>
      </c>
      <c r="T26" s="126">
        <v>43</v>
      </c>
      <c r="U26" s="127">
        <v>6.041666666666667E-4</v>
      </c>
      <c r="V26" s="366">
        <v>136</v>
      </c>
      <c r="W26" s="366">
        <v>15</v>
      </c>
      <c r="X26" s="157">
        <v>30</v>
      </c>
      <c r="Y26" s="177" t="s">
        <v>345</v>
      </c>
      <c r="Z26" s="338"/>
      <c r="AA26" s="338"/>
      <c r="AB26" s="261"/>
      <c r="AC26" s="193"/>
      <c r="AD26" s="240"/>
      <c r="AE26" s="240"/>
      <c r="AF26" s="293"/>
      <c r="AG26" s="378"/>
      <c r="AH26" s="352"/>
      <c r="AI26" s="353"/>
      <c r="AJ26" s="305"/>
      <c r="AK26" s="368"/>
      <c r="BC26" s="32"/>
    </row>
    <row r="27" spans="1:60" s="11" customFormat="1" ht="14.25" customHeight="1" x14ac:dyDescent="0.25">
      <c r="A27" s="270">
        <f>SUM(J27,N27,R27,V27,Z27,AD27,AH27)</f>
        <v>550</v>
      </c>
      <c r="B27" s="270">
        <v>28</v>
      </c>
      <c r="C27" s="271">
        <f>SUM(L27,P27,T27,X27,AB27,AF27,AJ27)</f>
        <v>148</v>
      </c>
      <c r="D27" s="6" t="s">
        <v>71</v>
      </c>
      <c r="E27" s="39" t="s">
        <v>53</v>
      </c>
      <c r="F27" s="39" t="s">
        <v>26</v>
      </c>
      <c r="G27" s="39" t="s">
        <v>12</v>
      </c>
      <c r="H27" s="40"/>
      <c r="I27" s="5" t="s">
        <v>13</v>
      </c>
      <c r="J27" s="17">
        <v>119</v>
      </c>
      <c r="K27" s="17">
        <v>32</v>
      </c>
      <c r="L27" s="38">
        <v>40</v>
      </c>
      <c r="M27" s="37">
        <v>2.0601851851851855E-4</v>
      </c>
      <c r="N27" s="69">
        <v>123</v>
      </c>
      <c r="O27" s="69">
        <v>28</v>
      </c>
      <c r="P27" s="77">
        <v>43</v>
      </c>
      <c r="Q27" s="76">
        <v>4.1319444444444449E-4</v>
      </c>
      <c r="R27" s="157">
        <v>28</v>
      </c>
      <c r="S27" s="413" t="s">
        <v>462</v>
      </c>
      <c r="T27" s="124"/>
      <c r="U27" s="125"/>
      <c r="V27" s="273">
        <v>133</v>
      </c>
      <c r="W27" s="273">
        <v>18</v>
      </c>
      <c r="X27" s="157">
        <v>29</v>
      </c>
      <c r="Y27" s="177" t="s">
        <v>282</v>
      </c>
      <c r="Z27" s="334">
        <v>147</v>
      </c>
      <c r="AA27" s="334">
        <v>4</v>
      </c>
      <c r="AB27" s="261">
        <v>36</v>
      </c>
      <c r="AC27" s="193" t="s">
        <v>352</v>
      </c>
      <c r="AD27" s="240"/>
      <c r="AE27" s="240"/>
      <c r="AF27" s="293"/>
      <c r="AG27" s="378"/>
      <c r="AH27" s="352"/>
      <c r="AI27" s="353"/>
      <c r="AJ27" s="305"/>
      <c r="AK27" s="368"/>
      <c r="AL27" s="6"/>
      <c r="AM27" s="6"/>
      <c r="AN27" s="32"/>
    </row>
    <row r="28" spans="1:60" ht="15.75" x14ac:dyDescent="0.25">
      <c r="A28" s="270">
        <f>SUM(J28,N28,R28,V28,Z28,AD28,AH28)</f>
        <v>550</v>
      </c>
      <c r="B28" s="270">
        <v>27</v>
      </c>
      <c r="C28" s="271">
        <f>SUM(L28,P28,T28,X28,AB28,AF28,AJ28)</f>
        <v>220</v>
      </c>
      <c r="D28" s="5" t="s">
        <v>143</v>
      </c>
      <c r="E28" s="27" t="s">
        <v>66</v>
      </c>
      <c r="F28" s="27" t="s">
        <v>17</v>
      </c>
      <c r="G28" s="27" t="s">
        <v>12</v>
      </c>
      <c r="H28" s="28"/>
      <c r="I28" s="5" t="s">
        <v>13</v>
      </c>
      <c r="J28" s="17">
        <v>53</v>
      </c>
      <c r="K28" s="17">
        <v>98</v>
      </c>
      <c r="L28" s="26">
        <v>42</v>
      </c>
      <c r="M28" s="25">
        <v>2.8240740740740738E-4</v>
      </c>
      <c r="N28" s="69">
        <v>76</v>
      </c>
      <c r="O28" s="69">
        <v>75</v>
      </c>
      <c r="P28" s="73">
        <v>40</v>
      </c>
      <c r="Q28" s="72">
        <v>5.3703703703703704E-4</v>
      </c>
      <c r="R28" s="161">
        <v>68</v>
      </c>
      <c r="S28" s="161">
        <v>83</v>
      </c>
      <c r="T28" s="126">
        <v>49</v>
      </c>
      <c r="U28" s="127">
        <v>7.9976851851851856E-4</v>
      </c>
      <c r="V28" s="273">
        <v>107</v>
      </c>
      <c r="W28" s="273">
        <v>44</v>
      </c>
      <c r="X28" s="157">
        <v>25</v>
      </c>
      <c r="Y28" s="177" t="s">
        <v>291</v>
      </c>
      <c r="Z28" s="334">
        <v>122</v>
      </c>
      <c r="AA28" s="334">
        <v>29</v>
      </c>
      <c r="AB28" s="261">
        <v>35</v>
      </c>
      <c r="AC28" s="193" t="s">
        <v>388</v>
      </c>
      <c r="AD28" s="254">
        <v>124</v>
      </c>
      <c r="AE28" s="254">
        <v>27</v>
      </c>
      <c r="AF28" s="293">
        <v>29</v>
      </c>
      <c r="AG28" s="378" t="s">
        <v>393</v>
      </c>
      <c r="AH28" s="352"/>
      <c r="AI28" s="353"/>
      <c r="AJ28" s="305"/>
      <c r="AK28" s="368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D28" s="11"/>
      <c r="BE28" s="11"/>
      <c r="BF28" s="11"/>
      <c r="BG28" s="11"/>
      <c r="BH28" s="11"/>
    </row>
    <row r="29" spans="1:60" s="11" customFormat="1" ht="14.25" customHeight="1" x14ac:dyDescent="0.25">
      <c r="A29" s="270">
        <f>SUM(J29,N29,R29,V29,Z29,AD29,AH29)</f>
        <v>543</v>
      </c>
      <c r="B29" s="270">
        <v>29</v>
      </c>
      <c r="C29" s="271">
        <f>SUM(L29,P29,T29,X29,AB29,AF29,AJ29)</f>
        <v>179</v>
      </c>
      <c r="D29" s="5" t="s">
        <v>50</v>
      </c>
      <c r="E29" s="27" t="s">
        <v>16</v>
      </c>
      <c r="F29" s="27" t="s">
        <v>17</v>
      </c>
      <c r="G29" s="27" t="s">
        <v>12</v>
      </c>
      <c r="H29" s="28"/>
      <c r="I29" s="5" t="s">
        <v>13</v>
      </c>
      <c r="J29" s="17">
        <v>137</v>
      </c>
      <c r="K29" s="17">
        <v>14</v>
      </c>
      <c r="L29" s="26">
        <v>51</v>
      </c>
      <c r="M29" s="25">
        <v>1.8981481481481478E-4</v>
      </c>
      <c r="N29" s="69">
        <v>135</v>
      </c>
      <c r="O29" s="69">
        <v>16</v>
      </c>
      <c r="P29" s="73">
        <v>56</v>
      </c>
      <c r="Q29" s="72">
        <v>3.9236111111111107E-4</v>
      </c>
      <c r="R29" s="161">
        <v>136</v>
      </c>
      <c r="S29" s="161">
        <v>15</v>
      </c>
      <c r="T29" s="126">
        <v>47</v>
      </c>
      <c r="U29" s="127">
        <v>6.0648148148148139E-4</v>
      </c>
      <c r="V29" s="273">
        <v>135</v>
      </c>
      <c r="W29" s="273">
        <v>16</v>
      </c>
      <c r="X29" s="157">
        <v>25</v>
      </c>
      <c r="Y29" s="177" t="s">
        <v>349</v>
      </c>
      <c r="Z29" s="338"/>
      <c r="AA29" s="338"/>
      <c r="AB29" s="261"/>
      <c r="AC29" s="193"/>
      <c r="AD29" s="240"/>
      <c r="AE29" s="240"/>
      <c r="AF29" s="293"/>
      <c r="AG29" s="378"/>
      <c r="AH29" s="352"/>
      <c r="AI29" s="353"/>
      <c r="AJ29" s="305"/>
      <c r="AK29" s="368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60" s="11" customFormat="1" ht="14.25" customHeight="1" x14ac:dyDescent="0.25">
      <c r="A30" s="270">
        <f>SUM(J30,N30,R30,V30,Z30,AD30,AH30)</f>
        <v>540</v>
      </c>
      <c r="B30" s="270">
        <v>30</v>
      </c>
      <c r="C30" s="271">
        <f>SUM(L30,P30,T30,X30,AB30,AF30,AJ30)</f>
        <v>257</v>
      </c>
      <c r="D30" s="31" t="s">
        <v>116</v>
      </c>
      <c r="E30" s="32" t="s">
        <v>117</v>
      </c>
      <c r="F30" s="32" t="s">
        <v>17</v>
      </c>
      <c r="G30" s="32" t="s">
        <v>12</v>
      </c>
      <c r="H30" s="33" t="str">
        <f>E30</f>
        <v>PR1</v>
      </c>
      <c r="I30" s="5" t="s">
        <v>13</v>
      </c>
      <c r="J30" s="17">
        <v>77</v>
      </c>
      <c r="K30" s="17">
        <v>74</v>
      </c>
      <c r="L30" s="30">
        <v>77</v>
      </c>
      <c r="M30" s="29">
        <v>2.3495370370370369E-4</v>
      </c>
      <c r="N30" s="69">
        <v>83</v>
      </c>
      <c r="O30" s="69">
        <v>68</v>
      </c>
      <c r="P30" s="85">
        <v>64</v>
      </c>
      <c r="Q30" s="84">
        <v>4.942129629629629E-4</v>
      </c>
      <c r="R30" s="161">
        <v>62</v>
      </c>
      <c r="S30" s="161">
        <v>89</v>
      </c>
      <c r="T30" s="126">
        <v>55</v>
      </c>
      <c r="U30" s="127">
        <v>8.2175925925925917E-4</v>
      </c>
      <c r="V30" s="366">
        <v>94</v>
      </c>
      <c r="W30" s="366">
        <v>57</v>
      </c>
      <c r="X30" s="157">
        <v>28</v>
      </c>
      <c r="Y30" s="177" t="s">
        <v>460</v>
      </c>
      <c r="Z30" s="342">
        <v>114</v>
      </c>
      <c r="AA30" s="341" t="s">
        <v>464</v>
      </c>
      <c r="AB30" s="266"/>
      <c r="AC30" s="193"/>
      <c r="AD30" s="254">
        <v>110</v>
      </c>
      <c r="AE30" s="254">
        <v>41</v>
      </c>
      <c r="AF30" s="293">
        <v>33</v>
      </c>
      <c r="AG30" s="378" t="s">
        <v>394</v>
      </c>
      <c r="AH30" s="352"/>
      <c r="AI30" s="353"/>
      <c r="AJ30" s="305"/>
      <c r="AK30" s="368"/>
      <c r="AL30" s="197"/>
      <c r="AM30" s="197"/>
      <c r="AN30" s="139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197"/>
      <c r="BD30" s="6"/>
      <c r="BE30" s="6"/>
      <c r="BF30" s="6"/>
      <c r="BG30" s="6"/>
      <c r="BH30" s="6"/>
    </row>
    <row r="31" spans="1:60" ht="15.75" x14ac:dyDescent="0.25">
      <c r="A31" s="270">
        <f>SUM(J31,N31,R31,V31,Z31,AD31,AH31)</f>
        <v>537</v>
      </c>
      <c r="B31" s="270">
        <v>31</v>
      </c>
      <c r="C31" s="271">
        <f>SUM(L31,P31,T31,X31,AB31,AF31,AJ31)</f>
        <v>124</v>
      </c>
      <c r="D31" s="5" t="s">
        <v>79</v>
      </c>
      <c r="E31" s="27" t="s">
        <v>42</v>
      </c>
      <c r="F31" s="27" t="s">
        <v>14</v>
      </c>
      <c r="G31" s="27" t="s">
        <v>12</v>
      </c>
      <c r="H31" s="28"/>
      <c r="I31" s="5" t="s">
        <v>33</v>
      </c>
      <c r="J31" s="17">
        <v>113</v>
      </c>
      <c r="K31" s="17">
        <v>38</v>
      </c>
      <c r="L31" s="26">
        <v>44</v>
      </c>
      <c r="M31" s="25">
        <v>2.0833333333333335E-4</v>
      </c>
      <c r="N31" s="69">
        <v>138</v>
      </c>
      <c r="O31" s="69">
        <v>13</v>
      </c>
      <c r="P31" s="73">
        <v>33</v>
      </c>
      <c r="Q31" s="72">
        <v>3.8194444444444446E-4</v>
      </c>
      <c r="R31" s="161">
        <v>144</v>
      </c>
      <c r="S31" s="161">
        <v>7</v>
      </c>
      <c r="T31" s="126">
        <v>32</v>
      </c>
      <c r="U31" s="127">
        <v>5.9027777777777778E-4</v>
      </c>
      <c r="V31" s="366">
        <v>142</v>
      </c>
      <c r="W31" s="366">
        <v>9</v>
      </c>
      <c r="X31" s="157">
        <v>15</v>
      </c>
      <c r="Y31" s="177" t="s">
        <v>305</v>
      </c>
      <c r="Z31" s="338"/>
      <c r="AA31" s="338"/>
      <c r="AB31" s="261"/>
      <c r="AC31" s="193"/>
      <c r="AD31" s="240"/>
      <c r="AE31" s="240"/>
      <c r="AF31" s="293"/>
      <c r="AG31" s="378"/>
      <c r="AH31" s="352"/>
      <c r="AI31" s="353"/>
      <c r="AJ31" s="305"/>
      <c r="AK31" s="368"/>
      <c r="AN31" s="11"/>
      <c r="BC31" s="139"/>
      <c r="BD31" s="11"/>
      <c r="BE31" s="11"/>
      <c r="BF31" s="11"/>
      <c r="BG31" s="11"/>
      <c r="BH31" s="11"/>
    </row>
    <row r="32" spans="1:60" s="92" customFormat="1" ht="15.75" customHeight="1" x14ac:dyDescent="0.25">
      <c r="A32" s="270">
        <f>SUM(J32,N32,R32,V32,Z32,AD32,AH32)</f>
        <v>521</v>
      </c>
      <c r="B32" s="270">
        <v>33</v>
      </c>
      <c r="C32" s="271">
        <f>SUM(L32,P32,T32,X32,AB32,AF32,AJ32)</f>
        <v>158</v>
      </c>
      <c r="D32" s="41" t="s">
        <v>67</v>
      </c>
      <c r="E32" s="27" t="s">
        <v>16</v>
      </c>
      <c r="F32" s="27" t="s">
        <v>17</v>
      </c>
      <c r="G32" s="27" t="s">
        <v>12</v>
      </c>
      <c r="H32" s="28"/>
      <c r="I32" s="5" t="s">
        <v>13</v>
      </c>
      <c r="J32" s="17">
        <v>123</v>
      </c>
      <c r="K32" s="17">
        <v>28</v>
      </c>
      <c r="L32" s="26">
        <v>48</v>
      </c>
      <c r="M32" s="25">
        <v>2.0486111111111109E-4</v>
      </c>
      <c r="N32" s="69">
        <v>129</v>
      </c>
      <c r="O32" s="69">
        <v>22</v>
      </c>
      <c r="P32" s="73">
        <v>48</v>
      </c>
      <c r="Q32" s="72">
        <v>4.0393518518518518E-4</v>
      </c>
      <c r="R32" s="161">
        <v>130</v>
      </c>
      <c r="S32" s="161">
        <v>21</v>
      </c>
      <c r="T32" s="126">
        <v>38</v>
      </c>
      <c r="U32" s="127">
        <v>6.2962962962962961E-4</v>
      </c>
      <c r="V32" s="273">
        <v>139</v>
      </c>
      <c r="W32" s="273">
        <v>12</v>
      </c>
      <c r="X32" s="157">
        <v>24</v>
      </c>
      <c r="Y32" s="177" t="s">
        <v>317</v>
      </c>
      <c r="Z32" s="338"/>
      <c r="AA32" s="338"/>
      <c r="AB32" s="261"/>
      <c r="AC32" s="193"/>
      <c r="AD32" s="240"/>
      <c r="AE32" s="240"/>
      <c r="AF32" s="293"/>
      <c r="AG32" s="378"/>
      <c r="AH32" s="352"/>
      <c r="AI32" s="353"/>
      <c r="AJ32" s="305"/>
      <c r="AK32" s="368"/>
      <c r="AN32" s="11"/>
      <c r="BC32" s="210"/>
      <c r="BD32" s="11"/>
      <c r="BE32" s="11"/>
      <c r="BF32" s="11"/>
      <c r="BG32" s="11"/>
      <c r="BH32" s="11"/>
    </row>
    <row r="33" spans="1:60" s="139" customFormat="1" ht="15.75" customHeight="1" x14ac:dyDescent="0.25">
      <c r="A33" s="270">
        <f>SUM(J33,N33,R33,V33,Z33,AD33,AH33)</f>
        <v>518</v>
      </c>
      <c r="B33" s="270">
        <v>34</v>
      </c>
      <c r="C33" s="271">
        <f>SUM(L33,P33,T33,X33,AB33,AF33,AJ33)</f>
        <v>177</v>
      </c>
      <c r="D33" s="5" t="s">
        <v>110</v>
      </c>
      <c r="E33" s="27" t="s">
        <v>73</v>
      </c>
      <c r="F33" s="27" t="s">
        <v>19</v>
      </c>
      <c r="G33" s="27" t="s">
        <v>12</v>
      </c>
      <c r="H33" s="28"/>
      <c r="I33" s="5" t="s">
        <v>13</v>
      </c>
      <c r="J33" s="17">
        <v>83</v>
      </c>
      <c r="K33" s="17">
        <v>68</v>
      </c>
      <c r="L33" s="26">
        <v>39</v>
      </c>
      <c r="M33" s="25">
        <v>2.2916666666666669E-4</v>
      </c>
      <c r="N33" s="69">
        <v>103</v>
      </c>
      <c r="O33" s="69">
        <v>48</v>
      </c>
      <c r="P33" s="73">
        <v>43</v>
      </c>
      <c r="Q33" s="72">
        <v>4.5138888888888892E-4</v>
      </c>
      <c r="R33" s="161">
        <v>99</v>
      </c>
      <c r="S33" s="161">
        <v>52</v>
      </c>
      <c r="T33" s="126">
        <v>40</v>
      </c>
      <c r="U33" s="127">
        <v>7.1990740740740739E-4</v>
      </c>
      <c r="V33" s="366">
        <v>106</v>
      </c>
      <c r="W33" s="366">
        <v>45</v>
      </c>
      <c r="X33" s="157">
        <v>22</v>
      </c>
      <c r="Y33" s="177" t="s">
        <v>335</v>
      </c>
      <c r="Z33" s="334">
        <v>127</v>
      </c>
      <c r="AA33" s="334">
        <v>24</v>
      </c>
      <c r="AB33" s="261">
        <v>33</v>
      </c>
      <c r="AC33" s="193" t="s">
        <v>377</v>
      </c>
      <c r="AD33" s="240"/>
      <c r="AE33" s="240"/>
      <c r="AF33" s="293"/>
      <c r="AG33" s="378"/>
      <c r="AH33" s="352"/>
      <c r="AI33" s="353"/>
      <c r="AJ33" s="305"/>
      <c r="AK33" s="368"/>
      <c r="AL33" s="95"/>
      <c r="AM33" s="95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1" customFormat="1" ht="15.75" x14ac:dyDescent="0.25">
      <c r="A34" s="270">
        <f>SUM(J34,N34,R34,V34,Z34,AD34,AH34)</f>
        <v>517</v>
      </c>
      <c r="B34" s="270">
        <v>35</v>
      </c>
      <c r="C34" s="271">
        <f>SUM(L34,P34,T34,X34,AB34,AF34,AJ34)</f>
        <v>112</v>
      </c>
      <c r="D34" s="5" t="s">
        <v>124</v>
      </c>
      <c r="E34" s="39" t="s">
        <v>53</v>
      </c>
      <c r="F34" s="27" t="s">
        <v>26</v>
      </c>
      <c r="G34" s="27" t="s">
        <v>12</v>
      </c>
      <c r="H34" s="28"/>
      <c r="I34" s="5" t="s">
        <v>13</v>
      </c>
      <c r="J34" s="17">
        <v>70</v>
      </c>
      <c r="K34" s="17">
        <v>81</v>
      </c>
      <c r="L34" s="26">
        <v>39</v>
      </c>
      <c r="M34" s="25">
        <v>2.4537037037037035E-4</v>
      </c>
      <c r="N34" s="69">
        <v>91</v>
      </c>
      <c r="O34" s="69">
        <v>60</v>
      </c>
      <c r="P34" s="79">
        <v>37</v>
      </c>
      <c r="Q34" s="78">
        <v>4.7337962962962958E-4</v>
      </c>
      <c r="R34" s="157">
        <v>28</v>
      </c>
      <c r="S34" s="413" t="s">
        <v>462</v>
      </c>
      <c r="T34" s="126"/>
      <c r="U34" s="125"/>
      <c r="V34" s="366">
        <v>85</v>
      </c>
      <c r="W34" s="279" t="s">
        <v>463</v>
      </c>
      <c r="X34" s="157"/>
      <c r="Y34" s="177"/>
      <c r="Z34" s="342">
        <v>114</v>
      </c>
      <c r="AA34" s="341" t="s">
        <v>464</v>
      </c>
      <c r="AB34" s="266"/>
      <c r="AC34" s="193"/>
      <c r="AD34" s="253">
        <v>129</v>
      </c>
      <c r="AE34" s="253">
        <v>22</v>
      </c>
      <c r="AF34" s="293">
        <v>36</v>
      </c>
      <c r="AG34" s="378" t="s">
        <v>421</v>
      </c>
      <c r="AH34" s="352"/>
      <c r="AI34" s="353"/>
      <c r="AJ34" s="305"/>
      <c r="AK34" s="368"/>
      <c r="BC34" s="95"/>
      <c r="BD34" s="6"/>
      <c r="BE34" s="6"/>
      <c r="BF34" s="6"/>
      <c r="BG34" s="6"/>
      <c r="BH34" s="6"/>
    </row>
    <row r="35" spans="1:60" s="11" customFormat="1" ht="15.75" x14ac:dyDescent="0.25">
      <c r="A35" s="270">
        <f>SUM(J35,N35,R35,V35,Z35,AD35,AH35)</f>
        <v>515</v>
      </c>
      <c r="B35" s="270">
        <v>36</v>
      </c>
      <c r="C35" s="271">
        <f>SUM(L35,P35,T35,X35,AB35,AF35,AJ35)</f>
        <v>65</v>
      </c>
      <c r="D35" s="5" t="s">
        <v>244</v>
      </c>
      <c r="E35" s="39" t="s">
        <v>53</v>
      </c>
      <c r="F35" s="27" t="s">
        <v>26</v>
      </c>
      <c r="G35" s="27" t="s">
        <v>12</v>
      </c>
      <c r="H35" s="28"/>
      <c r="I35" s="5" t="s">
        <v>13</v>
      </c>
      <c r="J35" s="131">
        <v>42</v>
      </c>
      <c r="K35" s="151" t="s">
        <v>207</v>
      </c>
      <c r="L35" s="38"/>
      <c r="M35" s="38"/>
      <c r="N35" s="132">
        <v>58</v>
      </c>
      <c r="O35" s="133" t="s">
        <v>266</v>
      </c>
      <c r="P35" s="79"/>
      <c r="Q35" s="72"/>
      <c r="R35" s="161">
        <v>80</v>
      </c>
      <c r="S35" s="161">
        <v>71</v>
      </c>
      <c r="T35" s="126">
        <v>34</v>
      </c>
      <c r="U35" s="127">
        <v>7.7662037037037033E-4</v>
      </c>
      <c r="V35" s="366">
        <v>85</v>
      </c>
      <c r="W35" s="279" t="s">
        <v>463</v>
      </c>
      <c r="X35" s="157"/>
      <c r="Y35" s="177"/>
      <c r="Z35" s="342">
        <v>114</v>
      </c>
      <c r="AA35" s="341" t="s">
        <v>464</v>
      </c>
      <c r="AB35" s="266"/>
      <c r="AC35" s="193"/>
      <c r="AD35" s="254">
        <v>136</v>
      </c>
      <c r="AE35" s="254">
        <v>15</v>
      </c>
      <c r="AF35" s="293">
        <v>31</v>
      </c>
      <c r="AG35" s="378" t="s">
        <v>406</v>
      </c>
      <c r="AH35" s="352"/>
      <c r="AI35" s="353"/>
      <c r="AJ35" s="305"/>
      <c r="AK35" s="368"/>
      <c r="BC35" s="95"/>
      <c r="BD35" s="6"/>
      <c r="BE35" s="6"/>
      <c r="BF35" s="6"/>
      <c r="BG35" s="6"/>
      <c r="BH35" s="6"/>
    </row>
    <row r="36" spans="1:60" ht="15.75" x14ac:dyDescent="0.25">
      <c r="A36" s="270">
        <f>SUM(J36,N36,R36,V36,Z36,AD36,AH36)</f>
        <v>507</v>
      </c>
      <c r="B36" s="270">
        <v>38</v>
      </c>
      <c r="C36" s="271">
        <f>SUM(L36,P36,T36,X36,AB36,AF36,AJ36)</f>
        <v>207</v>
      </c>
      <c r="D36" s="31" t="s">
        <v>141</v>
      </c>
      <c r="E36" s="32" t="s">
        <v>138</v>
      </c>
      <c r="F36" s="32" t="s">
        <v>17</v>
      </c>
      <c r="G36" s="32" t="s">
        <v>12</v>
      </c>
      <c r="H36" s="12" t="str">
        <f>E36</f>
        <v>INFANTIL</v>
      </c>
      <c r="I36" s="6" t="s">
        <v>13</v>
      </c>
      <c r="J36" s="17">
        <v>55</v>
      </c>
      <c r="K36" s="17">
        <v>96</v>
      </c>
      <c r="L36" s="26">
        <v>37</v>
      </c>
      <c r="M36" s="25">
        <v>2.8009259259259258E-4</v>
      </c>
      <c r="N36" s="69">
        <v>72</v>
      </c>
      <c r="O36" s="69">
        <v>79</v>
      </c>
      <c r="P36" s="77">
        <v>35</v>
      </c>
      <c r="Q36" s="76">
        <v>5.5439814814814815E-4</v>
      </c>
      <c r="R36" s="161">
        <v>56</v>
      </c>
      <c r="S36" s="161">
        <v>95</v>
      </c>
      <c r="T36" s="126">
        <v>38</v>
      </c>
      <c r="U36" s="127">
        <v>8.3680555555555559E-4</v>
      </c>
      <c r="V36" s="366">
        <v>88</v>
      </c>
      <c r="W36" s="366">
        <v>63</v>
      </c>
      <c r="X36" s="156">
        <v>33</v>
      </c>
      <c r="Y36" s="180" t="s">
        <v>303</v>
      </c>
      <c r="Z36" s="334">
        <v>120</v>
      </c>
      <c r="AA36" s="334">
        <v>31</v>
      </c>
      <c r="AB36" s="266">
        <v>34</v>
      </c>
      <c r="AC36" s="195" t="s">
        <v>387</v>
      </c>
      <c r="AD36" s="254">
        <v>116</v>
      </c>
      <c r="AE36" s="254">
        <v>35</v>
      </c>
      <c r="AF36" s="297">
        <v>30</v>
      </c>
      <c r="AG36" s="383" t="s">
        <v>395</v>
      </c>
      <c r="AH36" s="359"/>
      <c r="AI36" s="394"/>
      <c r="AJ36" s="406"/>
      <c r="AK36" s="375"/>
      <c r="AL36" s="197"/>
      <c r="AM36" s="197"/>
      <c r="AN36" s="11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1"/>
    </row>
    <row r="37" spans="1:60" ht="15.75" x14ac:dyDescent="0.25">
      <c r="A37" s="270">
        <f>SUM(J37,N37,R37,V37,Z37,AD37,AH37)</f>
        <v>501</v>
      </c>
      <c r="B37" s="270">
        <v>39</v>
      </c>
      <c r="C37" s="271">
        <f>SUM(L37,P37,T37,X37,AB37,AF37,AJ37)</f>
        <v>163</v>
      </c>
      <c r="D37" s="5" t="s">
        <v>68</v>
      </c>
      <c r="E37" s="27" t="s">
        <v>16</v>
      </c>
      <c r="F37" s="27" t="s">
        <v>17</v>
      </c>
      <c r="G37" s="27" t="s">
        <v>12</v>
      </c>
      <c r="H37" s="28"/>
      <c r="I37" s="5" t="s">
        <v>13</v>
      </c>
      <c r="J37" s="17">
        <v>122</v>
      </c>
      <c r="K37" s="17">
        <v>29</v>
      </c>
      <c r="L37" s="26">
        <v>51</v>
      </c>
      <c r="M37" s="25">
        <v>2.0486111111111109E-4</v>
      </c>
      <c r="N37" s="69">
        <v>120</v>
      </c>
      <c r="O37" s="69">
        <v>31</v>
      </c>
      <c r="P37" s="73">
        <v>48</v>
      </c>
      <c r="Q37" s="72">
        <v>4.1666666666666669E-4</v>
      </c>
      <c r="R37" s="161">
        <v>121</v>
      </c>
      <c r="S37" s="161">
        <v>30</v>
      </c>
      <c r="T37" s="126">
        <v>43</v>
      </c>
      <c r="U37" s="127">
        <v>6.5162037037037022E-4</v>
      </c>
      <c r="V37" s="366">
        <v>138</v>
      </c>
      <c r="W37" s="366">
        <v>13</v>
      </c>
      <c r="X37" s="157">
        <v>21</v>
      </c>
      <c r="Y37" s="177" t="s">
        <v>280</v>
      </c>
      <c r="Z37" s="338"/>
      <c r="AA37" s="338"/>
      <c r="AB37" s="261"/>
      <c r="AC37" s="193"/>
      <c r="AD37" s="240"/>
      <c r="AE37" s="240"/>
      <c r="AF37" s="293"/>
      <c r="AG37" s="378"/>
      <c r="AH37" s="352"/>
      <c r="AI37" s="353"/>
      <c r="AJ37" s="305"/>
      <c r="AK37" s="368"/>
      <c r="AL37" s="11"/>
      <c r="AM37" s="11"/>
      <c r="AN37" s="11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50"/>
      <c r="BD37" s="11"/>
      <c r="BE37" s="11"/>
      <c r="BF37" s="11"/>
      <c r="BG37" s="11"/>
      <c r="BH37" s="11"/>
    </row>
    <row r="38" spans="1:60" s="134" customFormat="1" ht="15.75" x14ac:dyDescent="0.25">
      <c r="A38" s="270">
        <f>SUM(J38,N38,R38,V38,Z38,AD38,AH38)</f>
        <v>497</v>
      </c>
      <c r="B38" s="270">
        <v>40</v>
      </c>
      <c r="C38" s="271">
        <f>SUM(L38,P38,T38,X38,AB38,AF38,AJ38)</f>
        <v>172</v>
      </c>
      <c r="D38" s="5" t="s">
        <v>146</v>
      </c>
      <c r="E38" s="27" t="s">
        <v>66</v>
      </c>
      <c r="F38" s="27" t="s">
        <v>17</v>
      </c>
      <c r="G38" s="27" t="s">
        <v>12</v>
      </c>
      <c r="H38" s="28"/>
      <c r="I38" s="5" t="s">
        <v>13</v>
      </c>
      <c r="J38" s="17">
        <v>50</v>
      </c>
      <c r="K38" s="17">
        <v>101</v>
      </c>
      <c r="L38" s="26">
        <v>36</v>
      </c>
      <c r="M38" s="25">
        <v>2.8935185185185189E-4</v>
      </c>
      <c r="N38" s="69">
        <v>71</v>
      </c>
      <c r="O38" s="69">
        <v>80</v>
      </c>
      <c r="P38" s="73">
        <v>43</v>
      </c>
      <c r="Q38" s="72">
        <v>5.7986111111111118E-4</v>
      </c>
      <c r="R38" s="161">
        <v>45</v>
      </c>
      <c r="S38" s="161">
        <v>106</v>
      </c>
      <c r="T38" s="126">
        <v>33</v>
      </c>
      <c r="U38" s="127">
        <v>8.9351851851851842E-4</v>
      </c>
      <c r="V38" s="366">
        <v>98</v>
      </c>
      <c r="W38" s="366">
        <v>53</v>
      </c>
      <c r="X38" s="157">
        <v>26</v>
      </c>
      <c r="Y38" s="177" t="s">
        <v>296</v>
      </c>
      <c r="Z38" s="342">
        <v>114</v>
      </c>
      <c r="AA38" s="341" t="s">
        <v>464</v>
      </c>
      <c r="AB38" s="266"/>
      <c r="AC38" s="193"/>
      <c r="AD38" s="253">
        <v>119</v>
      </c>
      <c r="AE38" s="253">
        <v>32</v>
      </c>
      <c r="AF38" s="293">
        <v>34</v>
      </c>
      <c r="AG38" s="378" t="s">
        <v>423</v>
      </c>
      <c r="AH38" s="352"/>
      <c r="AI38" s="353"/>
      <c r="AJ38" s="305"/>
      <c r="AK38" s="368"/>
      <c r="AL38" s="36"/>
      <c r="AM38" s="36"/>
      <c r="AN38" s="11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11"/>
      <c r="BD38" s="11"/>
      <c r="BE38" s="11"/>
      <c r="BF38" s="11"/>
      <c r="BG38" s="11"/>
      <c r="BH38" s="11"/>
    </row>
    <row r="39" spans="1:60" ht="15.75" x14ac:dyDescent="0.25">
      <c r="A39" s="270">
        <f>SUM(J39,N39,R39,V39,Z39,AD39,AH39)</f>
        <v>492</v>
      </c>
      <c r="B39" s="270">
        <v>41</v>
      </c>
      <c r="C39" s="271">
        <f>SUM(L39,P39,T39,X39,AB39,AF39,AJ39)</f>
        <v>95</v>
      </c>
      <c r="D39" s="5" t="s">
        <v>229</v>
      </c>
      <c r="E39" s="39" t="s">
        <v>53</v>
      </c>
      <c r="F39" s="27" t="s">
        <v>26</v>
      </c>
      <c r="G39" s="27" t="s">
        <v>12</v>
      </c>
      <c r="H39" s="28"/>
      <c r="I39" s="5" t="s">
        <v>13</v>
      </c>
      <c r="J39" s="131">
        <v>42</v>
      </c>
      <c r="K39" s="151" t="s">
        <v>207</v>
      </c>
      <c r="L39" s="38"/>
      <c r="M39" s="38"/>
      <c r="N39" s="132">
        <v>58</v>
      </c>
      <c r="O39" s="133" t="s">
        <v>266</v>
      </c>
      <c r="P39" s="79"/>
      <c r="Q39" s="72"/>
      <c r="R39" s="161">
        <v>65</v>
      </c>
      <c r="S39" s="161">
        <v>86</v>
      </c>
      <c r="T39" s="126">
        <v>33</v>
      </c>
      <c r="U39" s="127">
        <v>8.1018518518518516E-4</v>
      </c>
      <c r="V39" s="366">
        <v>85</v>
      </c>
      <c r="W39" s="279" t="s">
        <v>463</v>
      </c>
      <c r="X39" s="157"/>
      <c r="Y39" s="177"/>
      <c r="Z39" s="334">
        <v>124</v>
      </c>
      <c r="AA39" s="334">
        <v>27</v>
      </c>
      <c r="AB39" s="261">
        <v>32</v>
      </c>
      <c r="AC39" s="193" t="s">
        <v>359</v>
      </c>
      <c r="AD39" s="254">
        <v>118</v>
      </c>
      <c r="AE39" s="254">
        <v>33</v>
      </c>
      <c r="AF39" s="293">
        <v>30</v>
      </c>
      <c r="AG39" s="378" t="s">
        <v>417</v>
      </c>
      <c r="AH39" s="352"/>
      <c r="AI39" s="353"/>
      <c r="AJ39" s="305"/>
      <c r="AK39" s="368"/>
      <c r="AL39" s="31"/>
      <c r="AM39" s="31"/>
      <c r="AN39" s="11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11"/>
      <c r="BE39" s="11"/>
      <c r="BF39" s="11"/>
      <c r="BG39" s="11"/>
      <c r="BH39" s="11"/>
    </row>
    <row r="40" spans="1:60" ht="15.75" x14ac:dyDescent="0.25">
      <c r="A40" s="270">
        <f>SUM(J40,N40,R40,V40,Z40,AD40,AH40)</f>
        <v>490</v>
      </c>
      <c r="B40" s="270">
        <v>42</v>
      </c>
      <c r="C40" s="271">
        <f>SUM(L40,P40,T40,X40,AB40,AF40,AJ40)</f>
        <v>67</v>
      </c>
      <c r="D40" s="6" t="s">
        <v>288</v>
      </c>
      <c r="E40" s="39" t="s">
        <v>53</v>
      </c>
      <c r="F40" s="27" t="s">
        <v>274</v>
      </c>
      <c r="G40" s="39" t="s">
        <v>12</v>
      </c>
      <c r="H40" s="40"/>
      <c r="I40" s="31" t="s">
        <v>13</v>
      </c>
      <c r="J40" s="131">
        <v>42</v>
      </c>
      <c r="K40" s="151" t="s">
        <v>207</v>
      </c>
      <c r="L40" s="35"/>
      <c r="M40" s="34"/>
      <c r="N40" s="132">
        <v>58</v>
      </c>
      <c r="O40" s="133" t="s">
        <v>266</v>
      </c>
      <c r="P40" s="79"/>
      <c r="Q40" s="78"/>
      <c r="R40" s="157">
        <v>28</v>
      </c>
      <c r="S40" s="413" t="s">
        <v>462</v>
      </c>
      <c r="T40" s="126"/>
      <c r="U40" s="127"/>
      <c r="V40" s="366">
        <v>110</v>
      </c>
      <c r="W40" s="366">
        <v>41</v>
      </c>
      <c r="X40" s="155">
        <v>30</v>
      </c>
      <c r="Y40" s="174" t="s">
        <v>289</v>
      </c>
      <c r="Z40" s="342">
        <v>114</v>
      </c>
      <c r="AA40" s="341" t="s">
        <v>464</v>
      </c>
      <c r="AB40" s="266"/>
      <c r="AC40" s="189"/>
      <c r="AD40" s="254">
        <v>138</v>
      </c>
      <c r="AE40" s="254">
        <v>13</v>
      </c>
      <c r="AF40" s="216">
        <v>37</v>
      </c>
      <c r="AG40" s="217" t="s">
        <v>422</v>
      </c>
      <c r="AH40" s="351"/>
      <c r="AI40" s="348"/>
      <c r="AJ40" s="304"/>
      <c r="AK40" s="369"/>
      <c r="AL40" s="32"/>
      <c r="AM40" s="32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5"/>
      <c r="BD40" s="11"/>
      <c r="BE40" s="11"/>
      <c r="BF40" s="11"/>
      <c r="BG40" s="11"/>
      <c r="BH40" s="11"/>
    </row>
    <row r="41" spans="1:60" ht="15.75" x14ac:dyDescent="0.25">
      <c r="A41" s="270">
        <f>SUM(J41,N41,R41,V41,Z41,AD41,AH41)</f>
        <v>485</v>
      </c>
      <c r="B41" s="270">
        <v>43</v>
      </c>
      <c r="C41" s="271">
        <f>SUM(L41,P41,T41,X41,AB41,AF41,AJ41)</f>
        <v>70</v>
      </c>
      <c r="D41" s="5" t="s">
        <v>225</v>
      </c>
      <c r="E41" s="39" t="s">
        <v>53</v>
      </c>
      <c r="F41" s="27" t="s">
        <v>26</v>
      </c>
      <c r="G41" s="27" t="s">
        <v>12</v>
      </c>
      <c r="H41" s="28"/>
      <c r="I41" s="5" t="s">
        <v>13</v>
      </c>
      <c r="J41" s="131">
        <v>42</v>
      </c>
      <c r="K41" s="151" t="s">
        <v>207</v>
      </c>
      <c r="L41" s="38"/>
      <c r="M41" s="38"/>
      <c r="N41" s="132">
        <v>58</v>
      </c>
      <c r="O41" s="133" t="s">
        <v>266</v>
      </c>
      <c r="P41" s="79"/>
      <c r="Q41" s="72"/>
      <c r="R41" s="161">
        <v>55</v>
      </c>
      <c r="S41" s="161">
        <v>96</v>
      </c>
      <c r="T41" s="126">
        <v>38</v>
      </c>
      <c r="U41" s="127">
        <v>8.3796296296296299E-4</v>
      </c>
      <c r="V41" s="366">
        <v>85</v>
      </c>
      <c r="W41" s="279" t="s">
        <v>463</v>
      </c>
      <c r="X41" s="157"/>
      <c r="Y41" s="177"/>
      <c r="Z41" s="342">
        <v>114</v>
      </c>
      <c r="AA41" s="341" t="s">
        <v>464</v>
      </c>
      <c r="AB41" s="266"/>
      <c r="AC41" s="193"/>
      <c r="AD41" s="253">
        <v>131</v>
      </c>
      <c r="AE41" s="253">
        <v>20</v>
      </c>
      <c r="AF41" s="293">
        <v>32</v>
      </c>
      <c r="AG41" s="378" t="s">
        <v>415</v>
      </c>
      <c r="AH41" s="352"/>
      <c r="AI41" s="353"/>
      <c r="AJ41" s="305"/>
      <c r="AK41" s="368"/>
      <c r="AL41" s="32"/>
      <c r="AM41" s="32"/>
      <c r="AN41" s="139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95"/>
      <c r="BD41" s="11"/>
      <c r="BE41" s="11"/>
      <c r="BF41" s="11"/>
      <c r="BG41" s="11"/>
      <c r="BH41" s="11"/>
    </row>
    <row r="42" spans="1:60" s="11" customFormat="1" ht="15.75" x14ac:dyDescent="0.25">
      <c r="A42" s="270">
        <f>SUM(J42,N42,R42,V42,Z42,AD42,AH42)</f>
        <v>483</v>
      </c>
      <c r="B42" s="270">
        <v>44</v>
      </c>
      <c r="C42" s="271">
        <f>SUM(L42,P42,T42,X42,AB42,AF42,AJ42)</f>
        <v>66</v>
      </c>
      <c r="D42" s="31" t="s">
        <v>373</v>
      </c>
      <c r="E42" s="32" t="s">
        <v>39</v>
      </c>
      <c r="F42" s="27" t="s">
        <v>19</v>
      </c>
      <c r="G42" s="32" t="s">
        <v>12</v>
      </c>
      <c r="H42" s="33"/>
      <c r="I42" s="31" t="s">
        <v>13</v>
      </c>
      <c r="J42" s="131">
        <v>42</v>
      </c>
      <c r="K42" s="151" t="s">
        <v>207</v>
      </c>
      <c r="L42" s="30"/>
      <c r="M42" s="29"/>
      <c r="N42" s="132">
        <v>58</v>
      </c>
      <c r="O42" s="133" t="s">
        <v>266</v>
      </c>
      <c r="P42" s="79"/>
      <c r="Q42" s="72"/>
      <c r="R42" s="157">
        <v>28</v>
      </c>
      <c r="S42" s="413" t="s">
        <v>462</v>
      </c>
      <c r="T42" s="124"/>
      <c r="U42" s="125"/>
      <c r="V42" s="366">
        <v>85</v>
      </c>
      <c r="W42" s="279" t="s">
        <v>463</v>
      </c>
      <c r="X42" s="186"/>
      <c r="Y42" s="175"/>
      <c r="Z42" s="334">
        <v>140</v>
      </c>
      <c r="AA42" s="334">
        <v>11</v>
      </c>
      <c r="AB42" s="231">
        <v>34</v>
      </c>
      <c r="AC42" s="190" t="s">
        <v>374</v>
      </c>
      <c r="AD42" s="254">
        <v>130</v>
      </c>
      <c r="AE42" s="254">
        <v>21</v>
      </c>
      <c r="AF42" s="233">
        <v>32</v>
      </c>
      <c r="AG42" s="234" t="s">
        <v>427</v>
      </c>
      <c r="AH42" s="356"/>
      <c r="AI42" s="355"/>
      <c r="AJ42" s="307"/>
      <c r="AK42" s="370"/>
      <c r="AL42" s="36"/>
      <c r="AM42" s="36"/>
      <c r="AN42" s="95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60" s="11" customFormat="1" ht="15.75" customHeight="1" x14ac:dyDescent="0.25">
      <c r="A43" s="270">
        <f>SUM(J43,N43,R43,V43,Z43,AD43,AH43)</f>
        <v>481</v>
      </c>
      <c r="B43" s="270">
        <v>45</v>
      </c>
      <c r="C43" s="271">
        <f>SUM(L43,P43,T43,X43,AB43,AF43,AJ43)</f>
        <v>88</v>
      </c>
      <c r="D43" s="6" t="s">
        <v>252</v>
      </c>
      <c r="E43" s="27" t="s">
        <v>66</v>
      </c>
      <c r="F43" s="39" t="s">
        <v>17</v>
      </c>
      <c r="G43" s="39" t="s">
        <v>12</v>
      </c>
      <c r="H43" s="40"/>
      <c r="I43" s="5" t="s">
        <v>13</v>
      </c>
      <c r="J43" s="131">
        <v>42</v>
      </c>
      <c r="K43" s="151" t="s">
        <v>207</v>
      </c>
      <c r="L43" s="38"/>
      <c r="M43" s="38"/>
      <c r="N43" s="132">
        <v>58</v>
      </c>
      <c r="O43" s="133" t="s">
        <v>266</v>
      </c>
      <c r="P43" s="79"/>
      <c r="Q43" s="72"/>
      <c r="R43" s="161">
        <v>46</v>
      </c>
      <c r="S43" s="161">
        <v>105</v>
      </c>
      <c r="T43" s="126">
        <v>34</v>
      </c>
      <c r="U43" s="127">
        <v>8.8078703703703702E-4</v>
      </c>
      <c r="V43" s="273">
        <v>95</v>
      </c>
      <c r="W43" s="273">
        <v>56</v>
      </c>
      <c r="X43" s="157">
        <v>25</v>
      </c>
      <c r="Y43" s="177" t="s">
        <v>299</v>
      </c>
      <c r="Z43" s="342">
        <v>114</v>
      </c>
      <c r="AA43" s="341" t="s">
        <v>464</v>
      </c>
      <c r="AB43" s="266"/>
      <c r="AC43" s="193"/>
      <c r="AD43" s="254">
        <v>126</v>
      </c>
      <c r="AE43" s="254">
        <v>25</v>
      </c>
      <c r="AF43" s="293">
        <v>29</v>
      </c>
      <c r="AG43" s="378" t="s">
        <v>392</v>
      </c>
      <c r="AH43" s="352"/>
      <c r="AI43" s="353"/>
      <c r="AJ43" s="305"/>
      <c r="AK43" s="368"/>
      <c r="AL43" s="197"/>
      <c r="AM43" s="197"/>
      <c r="AN43" s="6"/>
      <c r="BC43" s="6"/>
    </row>
    <row r="44" spans="1:60" s="11" customFormat="1" ht="15.75" customHeight="1" x14ac:dyDescent="0.25">
      <c r="A44" s="270">
        <f>SUM(J44,N44,R44,V44,Z44,AD44,AH44)</f>
        <v>476</v>
      </c>
      <c r="B44" s="270">
        <v>46</v>
      </c>
      <c r="C44" s="271">
        <f>SUM(L44,P44,T44,X44,AB44,AF44,AJ44)</f>
        <v>66</v>
      </c>
      <c r="D44" s="5" t="s">
        <v>245</v>
      </c>
      <c r="E44" s="39" t="s">
        <v>53</v>
      </c>
      <c r="F44" s="39" t="s">
        <v>26</v>
      </c>
      <c r="G44" s="39" t="s">
        <v>12</v>
      </c>
      <c r="H44" s="28"/>
      <c r="I44" s="5" t="s">
        <v>13</v>
      </c>
      <c r="J44" s="131">
        <v>42</v>
      </c>
      <c r="K44" s="151" t="s">
        <v>207</v>
      </c>
      <c r="L44" s="38"/>
      <c r="M44" s="38"/>
      <c r="N44" s="132">
        <v>58</v>
      </c>
      <c r="O44" s="133" t="s">
        <v>266</v>
      </c>
      <c r="P44" s="79"/>
      <c r="Q44" s="72"/>
      <c r="R44" s="161">
        <v>54</v>
      </c>
      <c r="S44" s="161">
        <v>97</v>
      </c>
      <c r="T44" s="126">
        <v>36</v>
      </c>
      <c r="U44" s="127">
        <v>8.4027777777777779E-4</v>
      </c>
      <c r="V44" s="366">
        <v>85</v>
      </c>
      <c r="W44" s="279" t="s">
        <v>463</v>
      </c>
      <c r="X44" s="157"/>
      <c r="Y44" s="177"/>
      <c r="Z44" s="342">
        <v>114</v>
      </c>
      <c r="AA44" s="341" t="s">
        <v>464</v>
      </c>
      <c r="AB44" s="266"/>
      <c r="AC44" s="193"/>
      <c r="AD44" s="253">
        <v>123</v>
      </c>
      <c r="AE44" s="253">
        <v>28</v>
      </c>
      <c r="AF44" s="293">
        <v>30</v>
      </c>
      <c r="AG44" s="378" t="s">
        <v>420</v>
      </c>
      <c r="AH44" s="352"/>
      <c r="AI44" s="353"/>
      <c r="AJ44" s="305"/>
      <c r="AK44" s="368"/>
      <c r="AL44" s="95"/>
      <c r="AM44" s="95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93"/>
    </row>
    <row r="45" spans="1:60" s="11" customFormat="1" ht="15.75" customHeight="1" x14ac:dyDescent="0.25">
      <c r="A45" s="270">
        <f>SUM(J45,N45,R45,V45,Z45,AD45,AH45)</f>
        <v>468</v>
      </c>
      <c r="B45" s="270">
        <v>47</v>
      </c>
      <c r="C45" s="271">
        <f>SUM(L45,P45,T45,X45,AB45,AF45,AJ45)</f>
        <v>110</v>
      </c>
      <c r="D45" s="5" t="s">
        <v>228</v>
      </c>
      <c r="E45" s="39" t="s">
        <v>53</v>
      </c>
      <c r="F45" s="27" t="s">
        <v>26</v>
      </c>
      <c r="G45" s="27" t="s">
        <v>12</v>
      </c>
      <c r="H45" s="28"/>
      <c r="I45" s="5" t="s">
        <v>13</v>
      </c>
      <c r="J45" s="131">
        <v>42</v>
      </c>
      <c r="K45" s="151" t="s">
        <v>207</v>
      </c>
      <c r="L45" s="38"/>
      <c r="M45" s="38"/>
      <c r="N45" s="132">
        <v>58</v>
      </c>
      <c r="O45" s="133" t="s">
        <v>266</v>
      </c>
      <c r="P45" s="79"/>
      <c r="Q45" s="72"/>
      <c r="R45" s="161">
        <v>106</v>
      </c>
      <c r="S45" s="161">
        <v>45</v>
      </c>
      <c r="T45" s="126">
        <v>41</v>
      </c>
      <c r="U45" s="127">
        <v>7.0138888888888887E-4</v>
      </c>
      <c r="V45" s="273">
        <v>119</v>
      </c>
      <c r="W45" s="273">
        <v>32</v>
      </c>
      <c r="X45" s="157">
        <v>29</v>
      </c>
      <c r="Y45" s="177" t="s">
        <v>285</v>
      </c>
      <c r="Z45" s="334">
        <v>143</v>
      </c>
      <c r="AA45" s="334">
        <v>8</v>
      </c>
      <c r="AB45" s="261">
        <v>40</v>
      </c>
      <c r="AC45" s="193" t="s">
        <v>357</v>
      </c>
      <c r="AD45" s="240"/>
      <c r="AE45" s="240"/>
      <c r="AF45" s="293"/>
      <c r="AG45" s="378"/>
      <c r="AH45" s="352"/>
      <c r="AI45" s="353"/>
      <c r="AJ45" s="305"/>
      <c r="AK45" s="368"/>
      <c r="AN45" s="197"/>
      <c r="BC45" s="92"/>
      <c r="BD45" s="197"/>
      <c r="BE45" s="197"/>
      <c r="BF45" s="197"/>
      <c r="BG45" s="197"/>
      <c r="BH45" s="197"/>
    </row>
    <row r="46" spans="1:60" s="11" customFormat="1" ht="15.75" customHeight="1" x14ac:dyDescent="0.25">
      <c r="A46" s="270">
        <f>SUM(J46,N46,R46,V46,Z46,AD46,AH46)</f>
        <v>467</v>
      </c>
      <c r="B46" s="270">
        <v>48</v>
      </c>
      <c r="C46" s="271">
        <f>SUM(L46,P46,T46,X46,AB46,AF46,AJ46)</f>
        <v>201</v>
      </c>
      <c r="D46" s="5" t="s">
        <v>149</v>
      </c>
      <c r="E46" s="27" t="s">
        <v>117</v>
      </c>
      <c r="F46" s="27" t="s">
        <v>17</v>
      </c>
      <c r="G46" s="27" t="s">
        <v>12</v>
      </c>
      <c r="H46" s="28"/>
      <c r="I46" s="5" t="s">
        <v>13</v>
      </c>
      <c r="J46" s="17">
        <v>47</v>
      </c>
      <c r="K46" s="17">
        <v>104</v>
      </c>
      <c r="L46" s="30">
        <v>55</v>
      </c>
      <c r="M46" s="29">
        <v>2.9282407407407409E-4</v>
      </c>
      <c r="N46" s="69">
        <v>69</v>
      </c>
      <c r="O46" s="69">
        <v>82</v>
      </c>
      <c r="P46" s="77">
        <v>50</v>
      </c>
      <c r="Q46" s="76">
        <v>5.8796296296296287E-4</v>
      </c>
      <c r="R46" s="161">
        <v>39</v>
      </c>
      <c r="S46" s="161">
        <v>112</v>
      </c>
      <c r="T46" s="126">
        <v>45</v>
      </c>
      <c r="U46" s="127">
        <v>9.3981481481481477E-4</v>
      </c>
      <c r="V46" s="366">
        <v>90</v>
      </c>
      <c r="W46" s="366">
        <v>61</v>
      </c>
      <c r="X46" s="157">
        <v>22</v>
      </c>
      <c r="Y46" s="177" t="s">
        <v>314</v>
      </c>
      <c r="Z46" s="342">
        <v>114</v>
      </c>
      <c r="AA46" s="341" t="s">
        <v>464</v>
      </c>
      <c r="AB46" s="266"/>
      <c r="AC46" s="193"/>
      <c r="AD46" s="254">
        <v>108</v>
      </c>
      <c r="AE46" s="254">
        <v>43</v>
      </c>
      <c r="AF46" s="293">
        <v>29</v>
      </c>
      <c r="AG46" s="378" t="s">
        <v>399</v>
      </c>
      <c r="AH46" s="352"/>
      <c r="AI46" s="353"/>
      <c r="AJ46" s="305"/>
      <c r="AK46" s="368"/>
      <c r="AL46" s="6"/>
      <c r="AM46" s="6"/>
      <c r="AN46" s="92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60" s="11" customFormat="1" ht="15.75" customHeight="1" x14ac:dyDescent="0.25">
      <c r="A47" s="270">
        <f>SUM(J47,N47,R47,V47,Z47,AD47,AH47)</f>
        <v>467</v>
      </c>
      <c r="B47" s="270">
        <v>49</v>
      </c>
      <c r="C47" s="271">
        <f>SUM(L47,P47,T47,X47,AB47,AF47,AJ47)</f>
        <v>30</v>
      </c>
      <c r="D47" s="41" t="s">
        <v>413</v>
      </c>
      <c r="E47" s="39" t="s">
        <v>53</v>
      </c>
      <c r="F47" s="27" t="s">
        <v>17</v>
      </c>
      <c r="G47" s="62" t="s">
        <v>12</v>
      </c>
      <c r="H47" s="41"/>
      <c r="I47" s="36" t="s">
        <v>13</v>
      </c>
      <c r="J47" s="131">
        <v>42</v>
      </c>
      <c r="K47" s="151" t="s">
        <v>207</v>
      </c>
      <c r="L47" s="201"/>
      <c r="M47" s="202"/>
      <c r="N47" s="132">
        <v>58</v>
      </c>
      <c r="O47" s="133" t="s">
        <v>266</v>
      </c>
      <c r="P47" s="79"/>
      <c r="Q47" s="244"/>
      <c r="R47" s="157">
        <v>28</v>
      </c>
      <c r="S47" s="413" t="s">
        <v>462</v>
      </c>
      <c r="T47" s="205"/>
      <c r="U47" s="246"/>
      <c r="V47" s="366">
        <v>85</v>
      </c>
      <c r="W47" s="279" t="s">
        <v>463</v>
      </c>
      <c r="X47" s="204"/>
      <c r="Y47" s="247"/>
      <c r="Z47" s="342">
        <v>114</v>
      </c>
      <c r="AA47" s="341" t="s">
        <v>464</v>
      </c>
      <c r="AB47" s="266"/>
      <c r="AC47" s="249"/>
      <c r="AD47" s="254">
        <v>140</v>
      </c>
      <c r="AE47" s="254">
        <v>11</v>
      </c>
      <c r="AF47" s="233">
        <v>30</v>
      </c>
      <c r="AG47" s="234" t="s">
        <v>414</v>
      </c>
      <c r="AH47" s="354"/>
      <c r="AI47" s="354"/>
      <c r="AJ47" s="307"/>
      <c r="AK47" s="377"/>
      <c r="AN47" s="32"/>
      <c r="BC47" s="95"/>
    </row>
    <row r="48" spans="1:60" s="11" customFormat="1" ht="15.75" customHeight="1" x14ac:dyDescent="0.25">
      <c r="A48" s="270">
        <f>SUM(J48,N48,R48,V48,Z48,AD48,AH48)</f>
        <v>464</v>
      </c>
      <c r="B48" s="270">
        <v>50</v>
      </c>
      <c r="C48" s="271">
        <f>SUM(L48,P48,T48,X48,AB48,AF48,AJ48)</f>
        <v>31</v>
      </c>
      <c r="D48" s="42" t="s">
        <v>404</v>
      </c>
      <c r="E48" s="27" t="s">
        <v>401</v>
      </c>
      <c r="F48" s="27" t="s">
        <v>17</v>
      </c>
      <c r="G48" s="91" t="s">
        <v>12</v>
      </c>
      <c r="H48" s="42"/>
      <c r="I48" s="36" t="s">
        <v>13</v>
      </c>
      <c r="J48" s="131">
        <v>42</v>
      </c>
      <c r="K48" s="151" t="s">
        <v>207</v>
      </c>
      <c r="L48" s="30"/>
      <c r="M48" s="29"/>
      <c r="N48" s="132">
        <v>58</v>
      </c>
      <c r="O48" s="133" t="s">
        <v>266</v>
      </c>
      <c r="P48" s="79"/>
      <c r="Q48" s="76"/>
      <c r="R48" s="157">
        <v>28</v>
      </c>
      <c r="S48" s="413" t="s">
        <v>462</v>
      </c>
      <c r="T48" s="228"/>
      <c r="U48" s="229"/>
      <c r="V48" s="366">
        <v>85</v>
      </c>
      <c r="W48" s="279" t="s">
        <v>463</v>
      </c>
      <c r="X48" s="186"/>
      <c r="Y48" s="230"/>
      <c r="Z48" s="342">
        <v>114</v>
      </c>
      <c r="AA48" s="341" t="s">
        <v>464</v>
      </c>
      <c r="AB48" s="266"/>
      <c r="AC48" s="232"/>
      <c r="AD48" s="253">
        <v>137</v>
      </c>
      <c r="AE48" s="253">
        <v>14</v>
      </c>
      <c r="AF48" s="233">
        <v>31</v>
      </c>
      <c r="AG48" s="234" t="s">
        <v>406</v>
      </c>
      <c r="AH48" s="355"/>
      <c r="AI48" s="355"/>
      <c r="AJ48" s="307"/>
      <c r="AK48" s="377"/>
      <c r="AL48" s="94"/>
      <c r="AM48" s="94"/>
      <c r="AN48" s="6"/>
      <c r="BC48" s="95"/>
    </row>
    <row r="49" spans="1:60" s="11" customFormat="1" ht="15.75" customHeight="1" x14ac:dyDescent="0.25">
      <c r="A49" s="270">
        <f>SUM(J49,N49,R49,V49,Z49,AD49,AH49)</f>
        <v>459</v>
      </c>
      <c r="B49" s="270">
        <v>51</v>
      </c>
      <c r="C49" s="271">
        <f>SUM(L49,P49,T49,X49,AB49,AF49,AJ49)</f>
        <v>239</v>
      </c>
      <c r="D49" s="6" t="s">
        <v>152</v>
      </c>
      <c r="E49" s="39" t="s">
        <v>66</v>
      </c>
      <c r="F49" s="39" t="s">
        <v>17</v>
      </c>
      <c r="G49" s="39" t="s">
        <v>12</v>
      </c>
      <c r="H49" s="40"/>
      <c r="I49" s="5" t="s">
        <v>13</v>
      </c>
      <c r="J49" s="17">
        <v>44</v>
      </c>
      <c r="K49" s="17">
        <v>107</v>
      </c>
      <c r="L49" s="30">
        <v>40</v>
      </c>
      <c r="M49" s="29">
        <v>3.4490740740740743E-4</v>
      </c>
      <c r="N49" s="69">
        <v>61</v>
      </c>
      <c r="O49" s="69">
        <v>90</v>
      </c>
      <c r="P49" s="77">
        <v>42</v>
      </c>
      <c r="Q49" s="76">
        <v>6.4814814814814813E-4</v>
      </c>
      <c r="R49" s="161">
        <v>34</v>
      </c>
      <c r="S49" s="161">
        <v>117</v>
      </c>
      <c r="T49" s="126">
        <v>44</v>
      </c>
      <c r="U49" s="127">
        <v>9.8958333333333342E-4</v>
      </c>
      <c r="V49" s="273">
        <v>89</v>
      </c>
      <c r="W49" s="273">
        <v>62</v>
      </c>
      <c r="X49" s="157">
        <v>33</v>
      </c>
      <c r="Y49" s="177" t="s">
        <v>302</v>
      </c>
      <c r="Z49" s="334">
        <v>117</v>
      </c>
      <c r="AA49" s="334">
        <v>34</v>
      </c>
      <c r="AB49" s="261">
        <v>40</v>
      </c>
      <c r="AC49" s="193" t="s">
        <v>385</v>
      </c>
      <c r="AD49" s="254">
        <v>114</v>
      </c>
      <c r="AE49" s="254">
        <v>37</v>
      </c>
      <c r="AF49" s="293">
        <v>40</v>
      </c>
      <c r="AG49" s="378" t="s">
        <v>398</v>
      </c>
      <c r="AH49" s="352"/>
      <c r="AI49" s="353"/>
      <c r="AJ49" s="305"/>
      <c r="AK49" s="368"/>
      <c r="AL49" s="32"/>
      <c r="AM49" s="32"/>
      <c r="AN49" s="134"/>
      <c r="BD49" s="139"/>
      <c r="BE49" s="139"/>
      <c r="BF49" s="139"/>
      <c r="BG49" s="139"/>
      <c r="BH49" s="139"/>
    </row>
    <row r="50" spans="1:60" s="11" customFormat="1" ht="15.75" x14ac:dyDescent="0.25">
      <c r="A50" s="270">
        <f>SUM(J50,N50,R50,V50,Z50,AD50,AH50)</f>
        <v>454</v>
      </c>
      <c r="B50" s="270">
        <v>54</v>
      </c>
      <c r="C50" s="271">
        <f>SUM(L50,P50,T50,X50,AB50,AF50,AJ50)</f>
        <v>96</v>
      </c>
      <c r="D50" s="5" t="s">
        <v>52</v>
      </c>
      <c r="E50" s="27" t="s">
        <v>53</v>
      </c>
      <c r="F50" s="27" t="s">
        <v>26</v>
      </c>
      <c r="G50" s="27" t="s">
        <v>12</v>
      </c>
      <c r="H50" s="40"/>
      <c r="I50" s="5" t="s">
        <v>13</v>
      </c>
      <c r="J50" s="17">
        <v>135</v>
      </c>
      <c r="K50" s="17">
        <v>16</v>
      </c>
      <c r="L50" s="30">
        <v>58</v>
      </c>
      <c r="M50" s="29">
        <v>1.8981481481481478E-4</v>
      </c>
      <c r="N50" s="132">
        <v>58</v>
      </c>
      <c r="O50" s="133" t="s">
        <v>266</v>
      </c>
      <c r="P50" s="79"/>
      <c r="Q50" s="105"/>
      <c r="R50" s="157">
        <v>28</v>
      </c>
      <c r="S50" s="413" t="s">
        <v>462</v>
      </c>
      <c r="T50" s="147"/>
      <c r="U50" s="124"/>
      <c r="V50" s="366">
        <v>85</v>
      </c>
      <c r="W50" s="279" t="s">
        <v>463</v>
      </c>
      <c r="X50" s="157"/>
      <c r="Y50" s="177"/>
      <c r="Z50" s="334">
        <v>148</v>
      </c>
      <c r="AA50" s="334">
        <v>3</v>
      </c>
      <c r="AB50" s="261">
        <v>38</v>
      </c>
      <c r="AC50" s="193" t="s">
        <v>351</v>
      </c>
      <c r="AD50" s="240"/>
      <c r="AE50" s="240"/>
      <c r="AF50" s="293"/>
      <c r="AG50" s="378"/>
      <c r="AH50" s="352"/>
      <c r="AI50" s="353"/>
      <c r="AJ50" s="305"/>
      <c r="AK50" s="368"/>
      <c r="AL50" s="6"/>
      <c r="AM50" s="6"/>
      <c r="AN50" s="197"/>
      <c r="BD50" s="32"/>
      <c r="BE50" s="32"/>
      <c r="BF50" s="32"/>
      <c r="BG50" s="32"/>
      <c r="BH50" s="32"/>
    </row>
    <row r="51" spans="1:60" s="11" customFormat="1" ht="15.75" x14ac:dyDescent="0.25">
      <c r="A51" s="270">
        <f>SUM(J51,N51,R51,V51,Z51,AD51,AH51)</f>
        <v>454</v>
      </c>
      <c r="B51" s="270">
        <v>52</v>
      </c>
      <c r="C51" s="271">
        <f>SUM(L51,P51,T51,X51,AB51,AF51,AJ51)</f>
        <v>32</v>
      </c>
      <c r="D51" s="42" t="s">
        <v>403</v>
      </c>
      <c r="E51" s="27" t="s">
        <v>401</v>
      </c>
      <c r="F51" s="27" t="s">
        <v>17</v>
      </c>
      <c r="G51" s="91" t="s">
        <v>12</v>
      </c>
      <c r="H51" s="42"/>
      <c r="I51" s="36" t="s">
        <v>13</v>
      </c>
      <c r="J51" s="131">
        <v>42</v>
      </c>
      <c r="K51" s="151" t="s">
        <v>207</v>
      </c>
      <c r="L51" s="201"/>
      <c r="M51" s="202"/>
      <c r="N51" s="132">
        <v>58</v>
      </c>
      <c r="O51" s="133" t="s">
        <v>266</v>
      </c>
      <c r="P51" s="79"/>
      <c r="Q51" s="244"/>
      <c r="R51" s="157">
        <v>28</v>
      </c>
      <c r="S51" s="413" t="s">
        <v>462</v>
      </c>
      <c r="T51" s="245"/>
      <c r="U51" s="246"/>
      <c r="V51" s="366">
        <v>85</v>
      </c>
      <c r="W51" s="279" t="s">
        <v>463</v>
      </c>
      <c r="X51" s="204"/>
      <c r="Y51" s="247"/>
      <c r="Z51" s="342">
        <v>114</v>
      </c>
      <c r="AA51" s="341" t="s">
        <v>464</v>
      </c>
      <c r="AB51" s="266"/>
      <c r="AC51" s="249"/>
      <c r="AD51" s="253">
        <v>127</v>
      </c>
      <c r="AE51" s="253">
        <v>24</v>
      </c>
      <c r="AF51" s="233">
        <v>32</v>
      </c>
      <c r="AG51" s="234" t="s">
        <v>405</v>
      </c>
      <c r="AH51" s="354"/>
      <c r="AI51" s="354"/>
      <c r="AJ51" s="307"/>
      <c r="AK51" s="377"/>
      <c r="AL51" s="6"/>
      <c r="AM51" s="6"/>
      <c r="AN51" s="134"/>
      <c r="BC51" s="6"/>
    </row>
    <row r="52" spans="1:60" s="11" customFormat="1" ht="15.75" x14ac:dyDescent="0.25">
      <c r="A52" s="270">
        <f>SUM(J52,N52,R52,V52,Z52,AD52,AH52)</f>
        <v>454</v>
      </c>
      <c r="B52" s="270">
        <v>53</v>
      </c>
      <c r="C52" s="271">
        <f>SUM(L52,P52,T52,X52,AB52,AF52,AJ52)</f>
        <v>102</v>
      </c>
      <c r="D52" s="5" t="s">
        <v>23</v>
      </c>
      <c r="E52" s="27" t="s">
        <v>16</v>
      </c>
      <c r="F52" s="27" t="s">
        <v>17</v>
      </c>
      <c r="G52" s="27" t="s">
        <v>12</v>
      </c>
      <c r="H52" s="28"/>
      <c r="I52" s="5" t="s">
        <v>13</v>
      </c>
      <c r="J52" s="17">
        <v>148</v>
      </c>
      <c r="K52" s="17">
        <v>3</v>
      </c>
      <c r="L52" s="26">
        <v>39</v>
      </c>
      <c r="M52" s="25">
        <v>1.7939814814814817E-4</v>
      </c>
      <c r="N52" s="69">
        <v>147</v>
      </c>
      <c r="O52" s="69">
        <v>4</v>
      </c>
      <c r="P52" s="77">
        <v>37</v>
      </c>
      <c r="Q52" s="76">
        <v>3.7037037037037035E-4</v>
      </c>
      <c r="R52" s="157">
        <v>28</v>
      </c>
      <c r="S52" s="413" t="s">
        <v>462</v>
      </c>
      <c r="T52" s="124"/>
      <c r="U52" s="125"/>
      <c r="V52" s="273">
        <v>131</v>
      </c>
      <c r="W52" s="273">
        <v>20</v>
      </c>
      <c r="X52" s="157">
        <v>26</v>
      </c>
      <c r="Y52" s="177" t="s">
        <v>308</v>
      </c>
      <c r="Z52" s="338"/>
      <c r="AA52" s="338"/>
      <c r="AB52" s="261"/>
      <c r="AC52" s="193"/>
      <c r="AD52" s="240"/>
      <c r="AE52" s="240"/>
      <c r="AF52" s="293"/>
      <c r="AG52" s="378"/>
      <c r="AH52" s="352"/>
      <c r="AI52" s="353"/>
      <c r="AJ52" s="305"/>
      <c r="AK52" s="368"/>
      <c r="AN52" s="6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</row>
    <row r="53" spans="1:60" ht="15.75" x14ac:dyDescent="0.25">
      <c r="A53" s="270">
        <f>SUM(J53,N53,R53,V53,Z53,AD53,AH53)</f>
        <v>452</v>
      </c>
      <c r="B53" s="270">
        <v>55</v>
      </c>
      <c r="C53" s="271">
        <f>SUM(L53,P53,T53,X53,AB53,AF53,AJ53)</f>
        <v>32</v>
      </c>
      <c r="D53" s="41" t="s">
        <v>410</v>
      </c>
      <c r="E53" s="39" t="s">
        <v>53</v>
      </c>
      <c r="F53" s="27" t="s">
        <v>17</v>
      </c>
      <c r="G53" s="62" t="s">
        <v>12</v>
      </c>
      <c r="H53" s="42"/>
      <c r="I53" s="36" t="s">
        <v>13</v>
      </c>
      <c r="J53" s="131">
        <v>42</v>
      </c>
      <c r="K53" s="151" t="s">
        <v>207</v>
      </c>
      <c r="L53" s="201"/>
      <c r="M53" s="202"/>
      <c r="N53" s="132">
        <v>58</v>
      </c>
      <c r="O53" s="133" t="s">
        <v>266</v>
      </c>
      <c r="P53" s="79"/>
      <c r="Q53" s="244"/>
      <c r="R53" s="157">
        <v>28</v>
      </c>
      <c r="S53" s="413" t="s">
        <v>462</v>
      </c>
      <c r="T53" s="245"/>
      <c r="U53" s="246"/>
      <c r="V53" s="366">
        <v>85</v>
      </c>
      <c r="W53" s="279" t="s">
        <v>463</v>
      </c>
      <c r="X53" s="204"/>
      <c r="Y53" s="247"/>
      <c r="Z53" s="342">
        <v>114</v>
      </c>
      <c r="AA53" s="341" t="s">
        <v>464</v>
      </c>
      <c r="AB53" s="266"/>
      <c r="AC53" s="249"/>
      <c r="AD53" s="253">
        <v>125</v>
      </c>
      <c r="AE53" s="253">
        <v>26</v>
      </c>
      <c r="AF53" s="233">
        <v>32</v>
      </c>
      <c r="AG53" s="234" t="s">
        <v>411</v>
      </c>
      <c r="AH53" s="354"/>
      <c r="AI53" s="354"/>
      <c r="AJ53" s="307"/>
      <c r="AK53" s="377"/>
      <c r="AL53" s="93"/>
      <c r="AM53" s="93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93"/>
      <c r="BD53" s="11"/>
      <c r="BE53" s="11"/>
      <c r="BF53" s="11"/>
      <c r="BG53" s="11"/>
      <c r="BH53" s="11"/>
    </row>
    <row r="54" spans="1:60" s="11" customFormat="1" ht="15.75" customHeight="1" x14ac:dyDescent="0.25">
      <c r="A54" s="270">
        <f>SUM(J54,N54,R54,V54,Z54,AD54,AH54)</f>
        <v>440</v>
      </c>
      <c r="B54" s="270">
        <v>59</v>
      </c>
      <c r="C54" s="271">
        <f>SUM(L54,P54,T54,X54,AB54,AF54,AJ54)</f>
        <v>34</v>
      </c>
      <c r="D54" s="42" t="s">
        <v>396</v>
      </c>
      <c r="E54" s="11" t="s">
        <v>28</v>
      </c>
      <c r="F54" s="27" t="s">
        <v>17</v>
      </c>
      <c r="G54" s="227" t="s">
        <v>12</v>
      </c>
      <c r="H54" s="42"/>
      <c r="I54" s="36" t="s">
        <v>13</v>
      </c>
      <c r="J54" s="131">
        <v>42</v>
      </c>
      <c r="K54" s="151" t="s">
        <v>207</v>
      </c>
      <c r="L54" s="30"/>
      <c r="M54" s="29"/>
      <c r="N54" s="132">
        <v>58</v>
      </c>
      <c r="O54" s="133" t="s">
        <v>266</v>
      </c>
      <c r="P54" s="79"/>
      <c r="Q54" s="76"/>
      <c r="R54" s="157">
        <v>28</v>
      </c>
      <c r="S54" s="413" t="s">
        <v>462</v>
      </c>
      <c r="T54" s="228"/>
      <c r="U54" s="229"/>
      <c r="V54" s="366">
        <v>85</v>
      </c>
      <c r="W54" s="279" t="s">
        <v>463</v>
      </c>
      <c r="X54" s="186"/>
      <c r="Y54" s="230"/>
      <c r="Z54" s="342">
        <v>114</v>
      </c>
      <c r="AA54" s="341" t="s">
        <v>464</v>
      </c>
      <c r="AB54" s="266"/>
      <c r="AC54" s="232"/>
      <c r="AD54" s="253">
        <v>113</v>
      </c>
      <c r="AE54" s="253">
        <v>38</v>
      </c>
      <c r="AF54" s="233">
        <v>34</v>
      </c>
      <c r="AG54" s="234" t="s">
        <v>397</v>
      </c>
      <c r="AH54" s="355"/>
      <c r="AI54" s="355"/>
      <c r="AJ54" s="307"/>
      <c r="AK54" s="37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93"/>
      <c r="BD54" s="197"/>
      <c r="BE54" s="197"/>
      <c r="BF54" s="197"/>
      <c r="BG54" s="197"/>
      <c r="BH54" s="197"/>
    </row>
    <row r="55" spans="1:60" s="11" customFormat="1" ht="15.75" customHeight="1" x14ac:dyDescent="0.25">
      <c r="A55" s="270">
        <f>SUM(J55,N55,R55,V55,Z55,AD55,AH55)</f>
        <v>430</v>
      </c>
      <c r="B55" s="270">
        <v>61</v>
      </c>
      <c r="C55" s="271">
        <f>SUM(L55,P55,T55,X55,AB55,AF55,AJ55)</f>
        <v>141</v>
      </c>
      <c r="D55" s="42" t="s">
        <v>178</v>
      </c>
      <c r="E55" s="32" t="s">
        <v>36</v>
      </c>
      <c r="F55" s="32" t="s">
        <v>24</v>
      </c>
      <c r="G55" s="32" t="s">
        <v>12</v>
      </c>
      <c r="H55" s="12" t="str">
        <f>E55</f>
        <v>SUB 23</v>
      </c>
      <c r="I55" s="31" t="s">
        <v>13</v>
      </c>
      <c r="J55" s="17">
        <v>143</v>
      </c>
      <c r="K55" s="17">
        <v>8</v>
      </c>
      <c r="L55" s="30">
        <v>49</v>
      </c>
      <c r="M55" s="29">
        <v>1.8402777777777778E-4</v>
      </c>
      <c r="N55" s="69">
        <v>142</v>
      </c>
      <c r="O55" s="69">
        <v>9</v>
      </c>
      <c r="P55" s="73">
        <v>48</v>
      </c>
      <c r="Q55" s="72">
        <v>3.7615740740740735E-4</v>
      </c>
      <c r="R55" s="161">
        <v>145</v>
      </c>
      <c r="S55" s="161">
        <v>6</v>
      </c>
      <c r="T55" s="126">
        <v>44</v>
      </c>
      <c r="U55" s="127">
        <v>5.8564814814814818E-4</v>
      </c>
      <c r="V55" s="275"/>
      <c r="W55" s="275"/>
      <c r="X55" s="186"/>
      <c r="Y55" s="175"/>
      <c r="Z55" s="333"/>
      <c r="AA55" s="333"/>
      <c r="AB55" s="231"/>
      <c r="AC55" s="190"/>
      <c r="AD55" s="236"/>
      <c r="AE55" s="236"/>
      <c r="AF55" s="233"/>
      <c r="AG55" s="234"/>
      <c r="AH55" s="356"/>
      <c r="AI55" s="355"/>
      <c r="AJ55" s="307"/>
      <c r="AK55" s="370"/>
      <c r="BC55" s="93"/>
    </row>
    <row r="56" spans="1:60" s="11" customFormat="1" ht="15.75" x14ac:dyDescent="0.25">
      <c r="A56" s="270">
        <f>SUM(J56,N56,R56,V56,Z56,AD56,AH56)</f>
        <v>425</v>
      </c>
      <c r="B56" s="270">
        <v>62</v>
      </c>
      <c r="C56" s="271">
        <f>SUM(L56,P56,T56,X56,AB56,AF56,AJ56)</f>
        <v>137</v>
      </c>
      <c r="D56" s="6" t="s">
        <v>190</v>
      </c>
      <c r="E56" s="39" t="s">
        <v>63</v>
      </c>
      <c r="F56" s="39" t="s">
        <v>22</v>
      </c>
      <c r="G56" s="39" t="s">
        <v>12</v>
      </c>
      <c r="H56" s="40"/>
      <c r="I56" s="5" t="s">
        <v>13</v>
      </c>
      <c r="J56" s="17">
        <v>93</v>
      </c>
      <c r="K56" s="17">
        <v>58</v>
      </c>
      <c r="L56" s="26">
        <v>37</v>
      </c>
      <c r="M56" s="25">
        <v>2.2569444444444446E-4</v>
      </c>
      <c r="N56" s="69">
        <v>104</v>
      </c>
      <c r="O56" s="69">
        <v>47</v>
      </c>
      <c r="P56" s="73">
        <v>37</v>
      </c>
      <c r="Q56" s="72">
        <v>4.5138888888888892E-4</v>
      </c>
      <c r="R56" s="161">
        <v>105</v>
      </c>
      <c r="S56" s="161">
        <v>46</v>
      </c>
      <c r="T56" s="126">
        <v>37</v>
      </c>
      <c r="U56" s="127">
        <v>7.0601851851851847E-4</v>
      </c>
      <c r="V56" s="273">
        <v>123</v>
      </c>
      <c r="W56" s="273">
        <v>28</v>
      </c>
      <c r="X56" s="157">
        <v>26</v>
      </c>
      <c r="Y56" s="177" t="s">
        <v>342</v>
      </c>
      <c r="Z56" s="338"/>
      <c r="AA56" s="338"/>
      <c r="AB56" s="261"/>
      <c r="AC56" s="193"/>
      <c r="AD56" s="240"/>
      <c r="AE56" s="240"/>
      <c r="AF56" s="293"/>
      <c r="AG56" s="378"/>
      <c r="AH56" s="352"/>
      <c r="AI56" s="353"/>
      <c r="AJ56" s="305"/>
      <c r="AK56" s="368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6"/>
      <c r="BD56" s="6"/>
      <c r="BE56" s="6"/>
      <c r="BF56" s="6"/>
      <c r="BG56" s="6"/>
      <c r="BH56" s="6"/>
    </row>
    <row r="57" spans="1:60" s="11" customFormat="1" ht="15.75" x14ac:dyDescent="0.25">
      <c r="A57" s="270">
        <f>SUM(J57,N57,R57,V57,Z57,AD57,AH57)</f>
        <v>425</v>
      </c>
      <c r="B57" s="270">
        <v>63</v>
      </c>
      <c r="C57" s="271">
        <f>SUM(L57,P57,T57,X57,AB57,AF57,AJ57)</f>
        <v>158</v>
      </c>
      <c r="D57" s="5" t="s">
        <v>48</v>
      </c>
      <c r="E57" s="27" t="s">
        <v>36</v>
      </c>
      <c r="F57" s="27" t="s">
        <v>24</v>
      </c>
      <c r="G57" s="27" t="s">
        <v>12</v>
      </c>
      <c r="H57" s="28"/>
      <c r="I57" s="5" t="s">
        <v>13</v>
      </c>
      <c r="J57" s="17">
        <v>138</v>
      </c>
      <c r="K57" s="17">
        <v>13</v>
      </c>
      <c r="L57" s="26">
        <v>59</v>
      </c>
      <c r="M57" s="25">
        <v>1.8865740740740743E-4</v>
      </c>
      <c r="N57" s="69">
        <v>141</v>
      </c>
      <c r="O57" s="69">
        <v>10</v>
      </c>
      <c r="P57" s="73">
        <v>51</v>
      </c>
      <c r="Q57" s="72">
        <v>3.7731481481481486E-4</v>
      </c>
      <c r="R57" s="161">
        <v>146</v>
      </c>
      <c r="S57" s="161">
        <v>5</v>
      </c>
      <c r="T57" s="126">
        <v>48</v>
      </c>
      <c r="U57" s="127">
        <v>5.8101851851851858E-4</v>
      </c>
      <c r="V57" s="279"/>
      <c r="W57" s="279"/>
      <c r="X57" s="157"/>
      <c r="Y57" s="177"/>
      <c r="Z57" s="338"/>
      <c r="AA57" s="338"/>
      <c r="AB57" s="261"/>
      <c r="AC57" s="193"/>
      <c r="AD57" s="240"/>
      <c r="AE57" s="240"/>
      <c r="AF57" s="293"/>
      <c r="AG57" s="378"/>
      <c r="AH57" s="352"/>
      <c r="AI57" s="353"/>
      <c r="AJ57" s="305"/>
      <c r="AK57" s="368"/>
      <c r="BC57" s="93"/>
    </row>
    <row r="58" spans="1:60" s="11" customFormat="1" ht="15.75" customHeight="1" x14ac:dyDescent="0.25">
      <c r="A58" s="270">
        <f>SUM(J58,N58,R58,V58,Z58,AD58,AH58)</f>
        <v>424</v>
      </c>
      <c r="B58" s="270">
        <v>64</v>
      </c>
      <c r="C58" s="271">
        <f>SUM(L58,P58,T58,X58,AB58,AF58,AJ58)</f>
        <v>144</v>
      </c>
      <c r="D58" s="36" t="s">
        <v>32</v>
      </c>
      <c r="E58" s="11" t="s">
        <v>16</v>
      </c>
      <c r="F58" s="11" t="s">
        <v>17</v>
      </c>
      <c r="G58" s="11" t="s">
        <v>12</v>
      </c>
      <c r="H58" s="12"/>
      <c r="I58" s="31" t="s">
        <v>33</v>
      </c>
      <c r="J58" s="17">
        <v>145</v>
      </c>
      <c r="K58" s="17">
        <v>6</v>
      </c>
      <c r="L58" s="38">
        <v>53</v>
      </c>
      <c r="M58" s="37">
        <v>1.8287037037037038E-4</v>
      </c>
      <c r="N58" s="69">
        <v>140</v>
      </c>
      <c r="O58" s="69">
        <v>11</v>
      </c>
      <c r="P58" s="73">
        <v>55</v>
      </c>
      <c r="Q58" s="72">
        <v>3.7847222222222226E-4</v>
      </c>
      <c r="R58" s="161">
        <v>139</v>
      </c>
      <c r="S58" s="161">
        <v>12</v>
      </c>
      <c r="T58" s="126">
        <v>36</v>
      </c>
      <c r="U58" s="127">
        <v>6.0532407407407399E-4</v>
      </c>
      <c r="V58" s="275"/>
      <c r="W58" s="275"/>
      <c r="X58" s="186"/>
      <c r="Y58" s="175"/>
      <c r="Z58" s="333"/>
      <c r="AA58" s="333"/>
      <c r="AB58" s="231"/>
      <c r="AC58" s="190"/>
      <c r="AD58" s="236"/>
      <c r="AE58" s="236"/>
      <c r="AF58" s="233"/>
      <c r="AG58" s="234"/>
      <c r="AH58" s="356"/>
      <c r="AI58" s="355"/>
      <c r="AJ58" s="307"/>
      <c r="AK58" s="370"/>
      <c r="AL58" s="6"/>
      <c r="AM58" s="6"/>
      <c r="BC58" s="6"/>
      <c r="BD58" s="6"/>
      <c r="BE58" s="6"/>
      <c r="BF58" s="6"/>
      <c r="BG58" s="6"/>
      <c r="BH58" s="6"/>
    </row>
    <row r="59" spans="1:60" s="11" customFormat="1" ht="15.75" customHeight="1" x14ac:dyDescent="0.25">
      <c r="A59" s="270">
        <f>SUM(J59,N59,R59,V59,Z59,AD59,AH59)</f>
        <v>405</v>
      </c>
      <c r="B59" s="270">
        <v>65</v>
      </c>
      <c r="C59" s="271">
        <f>SUM(L59,P59,T59,X59,AB59,AF59,AJ59)</f>
        <v>147</v>
      </c>
      <c r="D59" s="5" t="s">
        <v>56</v>
      </c>
      <c r="E59" s="27" t="s">
        <v>28</v>
      </c>
      <c r="F59" s="27" t="s">
        <v>24</v>
      </c>
      <c r="G59" s="27" t="s">
        <v>12</v>
      </c>
      <c r="H59" s="28"/>
      <c r="I59" s="5" t="s">
        <v>13</v>
      </c>
      <c r="J59" s="17">
        <v>132</v>
      </c>
      <c r="K59" s="17">
        <v>19</v>
      </c>
      <c r="L59" s="26">
        <v>50</v>
      </c>
      <c r="M59" s="25">
        <v>1.9444444444444446E-4</v>
      </c>
      <c r="N59" s="69">
        <v>132</v>
      </c>
      <c r="O59" s="69">
        <v>19</v>
      </c>
      <c r="P59" s="73">
        <v>52</v>
      </c>
      <c r="Q59" s="72">
        <v>3.9583333333333338E-4</v>
      </c>
      <c r="R59" s="161">
        <v>141</v>
      </c>
      <c r="S59" s="161">
        <v>10</v>
      </c>
      <c r="T59" s="126">
        <v>45</v>
      </c>
      <c r="U59" s="127">
        <v>6.018518518518519E-4</v>
      </c>
      <c r="V59" s="279"/>
      <c r="W59" s="279"/>
      <c r="X59" s="157"/>
      <c r="Y59" s="177"/>
      <c r="Z59" s="338"/>
      <c r="AA59" s="338"/>
      <c r="AB59" s="261"/>
      <c r="AC59" s="193"/>
      <c r="AD59" s="240"/>
      <c r="AE59" s="240"/>
      <c r="AF59" s="293"/>
      <c r="AG59" s="378"/>
      <c r="AH59" s="352"/>
      <c r="AI59" s="353"/>
      <c r="AJ59" s="305"/>
      <c r="AK59" s="368"/>
      <c r="AN59" s="6"/>
      <c r="BC59" s="93"/>
      <c r="BD59" s="6"/>
      <c r="BE59" s="6"/>
      <c r="BF59" s="6"/>
      <c r="BG59" s="6"/>
      <c r="BH59" s="6"/>
    </row>
    <row r="60" spans="1:60" s="11" customFormat="1" ht="15.75" customHeight="1" x14ac:dyDescent="0.25">
      <c r="A60" s="270">
        <f>SUM(J60,N60,R60,V60,Z60,AD60,AH60)</f>
        <v>402</v>
      </c>
      <c r="B60" s="270">
        <v>66</v>
      </c>
      <c r="C60" s="271">
        <f>SUM(L60,P60,T60,X60,AB60,AF60,AJ60)</f>
        <v>139</v>
      </c>
      <c r="D60" s="5" t="s">
        <v>57</v>
      </c>
      <c r="E60" s="27" t="s">
        <v>16</v>
      </c>
      <c r="F60" s="27" t="s">
        <v>47</v>
      </c>
      <c r="G60" s="27" t="s">
        <v>12</v>
      </c>
      <c r="H60" s="28"/>
      <c r="I60" s="5" t="s">
        <v>13</v>
      </c>
      <c r="J60" s="17">
        <v>131</v>
      </c>
      <c r="K60" s="17">
        <v>20</v>
      </c>
      <c r="L60" s="26">
        <v>54</v>
      </c>
      <c r="M60" s="25">
        <v>1.9444444444444446E-4</v>
      </c>
      <c r="N60" s="69">
        <v>136</v>
      </c>
      <c r="O60" s="69">
        <v>15</v>
      </c>
      <c r="P60" s="73">
        <v>44</v>
      </c>
      <c r="Q60" s="72">
        <v>3.9120370370370367E-4</v>
      </c>
      <c r="R60" s="161">
        <v>135</v>
      </c>
      <c r="S60" s="161">
        <v>16</v>
      </c>
      <c r="T60" s="126">
        <v>41</v>
      </c>
      <c r="U60" s="127">
        <v>6.076388888888889E-4</v>
      </c>
      <c r="V60" s="279"/>
      <c r="W60" s="279"/>
      <c r="X60" s="157"/>
      <c r="Y60" s="177"/>
      <c r="Z60" s="338"/>
      <c r="AA60" s="338"/>
      <c r="AB60" s="261"/>
      <c r="AC60" s="193"/>
      <c r="AD60" s="240"/>
      <c r="AE60" s="240"/>
      <c r="AF60" s="293"/>
      <c r="AG60" s="378"/>
      <c r="AH60" s="352"/>
      <c r="AI60" s="353"/>
      <c r="AJ60" s="305"/>
      <c r="AK60" s="368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92"/>
      <c r="BE60" s="92"/>
      <c r="BF60" s="92"/>
      <c r="BG60" s="92"/>
      <c r="BH60" s="92"/>
    </row>
    <row r="61" spans="1:60" ht="15.75" x14ac:dyDescent="0.25">
      <c r="A61" s="270">
        <f>SUM(J61,N61,R61,V61,Z61,AD61,AH61)</f>
        <v>399</v>
      </c>
      <c r="B61" s="270">
        <v>67</v>
      </c>
      <c r="C61" s="271">
        <f>SUM(L61,P61,T61,X61,AB61,AF61,AJ61)</f>
        <v>106</v>
      </c>
      <c r="D61" s="5" t="s">
        <v>83</v>
      </c>
      <c r="E61" s="27" t="s">
        <v>39</v>
      </c>
      <c r="F61" s="27" t="s">
        <v>17</v>
      </c>
      <c r="G61" s="27" t="s">
        <v>12</v>
      </c>
      <c r="H61" s="28"/>
      <c r="I61" s="5" t="s">
        <v>13</v>
      </c>
      <c r="J61" s="17">
        <v>109</v>
      </c>
      <c r="K61" s="17">
        <v>42</v>
      </c>
      <c r="L61" s="26">
        <v>49</v>
      </c>
      <c r="M61" s="25">
        <v>2.1064814814814815E-4</v>
      </c>
      <c r="N61" s="132">
        <v>58</v>
      </c>
      <c r="O61" s="133" t="s">
        <v>266</v>
      </c>
      <c r="P61" s="79"/>
      <c r="Q61" s="72"/>
      <c r="R61" s="161">
        <v>108</v>
      </c>
      <c r="S61" s="161">
        <v>43</v>
      </c>
      <c r="T61" s="126">
        <v>34</v>
      </c>
      <c r="U61" s="127">
        <v>6.9444444444444447E-4</v>
      </c>
      <c r="V61" s="366">
        <v>124</v>
      </c>
      <c r="W61" s="366">
        <v>27</v>
      </c>
      <c r="X61" s="157">
        <v>23</v>
      </c>
      <c r="Y61" s="177" t="s">
        <v>309</v>
      </c>
      <c r="Z61" s="338"/>
      <c r="AA61" s="338"/>
      <c r="AB61" s="261"/>
      <c r="AC61" s="193"/>
      <c r="AD61" s="240"/>
      <c r="AE61" s="240"/>
      <c r="AF61" s="293"/>
      <c r="AG61" s="378"/>
      <c r="AH61" s="352"/>
      <c r="AI61" s="353"/>
      <c r="AJ61" s="305"/>
      <c r="AK61" s="368"/>
      <c r="AL61" s="11"/>
      <c r="AM61" s="11"/>
      <c r="AN61" s="92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11"/>
      <c r="BD61" s="92"/>
      <c r="BE61" s="92"/>
      <c r="BF61" s="92"/>
      <c r="BG61" s="92"/>
      <c r="BH61" s="92"/>
    </row>
    <row r="62" spans="1:60" s="11" customFormat="1" ht="15.75" customHeight="1" x14ac:dyDescent="0.25">
      <c r="A62" s="270">
        <f>SUM(J62,N62,R62,V62,Z62,AD62,AH62)</f>
        <v>391</v>
      </c>
      <c r="B62" s="270">
        <v>68</v>
      </c>
      <c r="C62" s="271">
        <f>SUM(L62,P62,T62,X62,AB62,AF62,AJ62)</f>
        <v>147</v>
      </c>
      <c r="D62" s="6" t="s">
        <v>74</v>
      </c>
      <c r="E62" s="39" t="s">
        <v>75</v>
      </c>
      <c r="F62" s="39" t="s">
        <v>17</v>
      </c>
      <c r="G62" s="39" t="s">
        <v>12</v>
      </c>
      <c r="H62" s="40"/>
      <c r="I62" s="5" t="s">
        <v>13</v>
      </c>
      <c r="J62" s="17">
        <v>117</v>
      </c>
      <c r="K62" s="17">
        <v>34</v>
      </c>
      <c r="L62" s="38">
        <v>40</v>
      </c>
      <c r="M62" s="37">
        <v>2.0717592592592589E-4</v>
      </c>
      <c r="N62" s="69">
        <v>131</v>
      </c>
      <c r="O62" s="69">
        <v>20</v>
      </c>
      <c r="P62" s="73">
        <v>42</v>
      </c>
      <c r="Q62" s="72">
        <v>4.0162037037037038E-4</v>
      </c>
      <c r="R62" s="161">
        <v>143</v>
      </c>
      <c r="S62" s="161">
        <v>8</v>
      </c>
      <c r="T62" s="126">
        <v>65</v>
      </c>
      <c r="U62" s="127">
        <v>5.9953703703703699E-4</v>
      </c>
      <c r="V62" s="279"/>
      <c r="W62" s="279"/>
      <c r="X62" s="157"/>
      <c r="Y62" s="177"/>
      <c r="Z62" s="338"/>
      <c r="AA62" s="338"/>
      <c r="AB62" s="261"/>
      <c r="AC62" s="193"/>
      <c r="AD62" s="240"/>
      <c r="AE62" s="240"/>
      <c r="AF62" s="293"/>
      <c r="AG62" s="378"/>
      <c r="AH62" s="352"/>
      <c r="AI62" s="353"/>
      <c r="AJ62" s="305"/>
      <c r="AK62" s="368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6"/>
      <c r="BD62" s="6"/>
      <c r="BE62" s="6"/>
      <c r="BF62" s="6"/>
      <c r="BG62" s="6"/>
      <c r="BH62" s="6"/>
    </row>
    <row r="63" spans="1:60" ht="18.75" customHeight="1" x14ac:dyDescent="0.25">
      <c r="A63" s="270">
        <f>SUM(J63,N63,R63,V63,Z63,AD63,AH63)</f>
        <v>384</v>
      </c>
      <c r="B63" s="270">
        <v>69</v>
      </c>
      <c r="C63" s="271">
        <f>SUM(L63,P63,T63,X63,AB63,AF63,AJ63)</f>
        <v>78</v>
      </c>
      <c r="D63" s="5" t="s">
        <v>192</v>
      </c>
      <c r="E63" s="27" t="s">
        <v>73</v>
      </c>
      <c r="F63" s="27" t="s">
        <v>19</v>
      </c>
      <c r="G63" s="27" t="s">
        <v>12</v>
      </c>
      <c r="H63" s="28"/>
      <c r="I63" s="5" t="s">
        <v>13</v>
      </c>
      <c r="J63" s="131">
        <v>42</v>
      </c>
      <c r="K63" s="151" t="s">
        <v>207</v>
      </c>
      <c r="L63" s="38"/>
      <c r="M63" s="38"/>
      <c r="N63" s="69">
        <v>94</v>
      </c>
      <c r="O63" s="69">
        <v>57</v>
      </c>
      <c r="P63" s="73">
        <v>41</v>
      </c>
      <c r="Q63" s="72">
        <v>4.6759259259259258E-4</v>
      </c>
      <c r="R63" s="157">
        <v>28</v>
      </c>
      <c r="S63" s="413" t="s">
        <v>462</v>
      </c>
      <c r="T63" s="124"/>
      <c r="U63" s="125"/>
      <c r="V63" s="366">
        <v>85</v>
      </c>
      <c r="W63" s="279" t="s">
        <v>463</v>
      </c>
      <c r="X63" s="157"/>
      <c r="Y63" s="177"/>
      <c r="Z63" s="334">
        <v>135</v>
      </c>
      <c r="AA63" s="334">
        <v>16</v>
      </c>
      <c r="AB63" s="261">
        <v>37</v>
      </c>
      <c r="AC63" s="193" t="s">
        <v>368</v>
      </c>
      <c r="AD63" s="240"/>
      <c r="AE63" s="240"/>
      <c r="AF63" s="293"/>
      <c r="AG63" s="378"/>
      <c r="AH63" s="352"/>
      <c r="AI63" s="353"/>
      <c r="AJ63" s="305"/>
      <c r="AK63" s="368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92"/>
      <c r="BD63" s="11"/>
      <c r="BE63" s="11"/>
      <c r="BF63" s="11"/>
      <c r="BG63" s="11"/>
      <c r="BH63" s="11"/>
    </row>
    <row r="64" spans="1:60" s="92" customFormat="1" ht="15.75" customHeight="1" x14ac:dyDescent="0.25">
      <c r="A64" s="270">
        <f>SUM(J64,N64,R64,V64,Z64,AD64,AH64)</f>
        <v>368</v>
      </c>
      <c r="B64" s="270">
        <v>71</v>
      </c>
      <c r="C64" s="271">
        <f>SUM(L64,P64,T64,X64,AB64,AF64,AJ64)</f>
        <v>78</v>
      </c>
      <c r="D64" s="6" t="s">
        <v>232</v>
      </c>
      <c r="E64" s="39" t="s">
        <v>30</v>
      </c>
      <c r="F64" s="27" t="s">
        <v>17</v>
      </c>
      <c r="G64" s="27" t="s">
        <v>12</v>
      </c>
      <c r="H64" s="28"/>
      <c r="I64" s="5" t="s">
        <v>13</v>
      </c>
      <c r="J64" s="131">
        <v>42</v>
      </c>
      <c r="K64" s="151" t="s">
        <v>207</v>
      </c>
      <c r="L64" s="38"/>
      <c r="M64" s="38"/>
      <c r="N64" s="132">
        <v>58</v>
      </c>
      <c r="O64" s="133" t="s">
        <v>266</v>
      </c>
      <c r="P64" s="79"/>
      <c r="Q64" s="72"/>
      <c r="R64" s="161">
        <v>123</v>
      </c>
      <c r="S64" s="161">
        <v>28</v>
      </c>
      <c r="T64" s="126">
        <v>52</v>
      </c>
      <c r="U64" s="127">
        <v>6.3657407407407402E-4</v>
      </c>
      <c r="V64" s="273">
        <v>145</v>
      </c>
      <c r="W64" s="273">
        <v>6</v>
      </c>
      <c r="X64" s="157">
        <v>26</v>
      </c>
      <c r="Y64" s="177" t="s">
        <v>278</v>
      </c>
      <c r="Z64" s="338"/>
      <c r="AA64" s="338"/>
      <c r="AB64" s="261"/>
      <c r="AC64" s="193"/>
      <c r="AD64" s="240"/>
      <c r="AE64" s="240"/>
      <c r="AF64" s="293"/>
      <c r="AG64" s="378"/>
      <c r="AH64" s="352"/>
      <c r="AI64" s="353"/>
      <c r="AJ64" s="305"/>
      <c r="AK64" s="368"/>
      <c r="AL64" s="95"/>
      <c r="AM64" s="95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139"/>
      <c r="BD64" s="11"/>
      <c r="BE64" s="11"/>
      <c r="BF64" s="11"/>
      <c r="BG64" s="11"/>
      <c r="BH64" s="11"/>
    </row>
    <row r="65" spans="1:60" s="92" customFormat="1" ht="15.75" x14ac:dyDescent="0.25">
      <c r="A65" s="270">
        <f>SUM(J65,N65,R65,V65,Z65,AD65,AH65)</f>
        <v>368</v>
      </c>
      <c r="B65" s="270">
        <v>72</v>
      </c>
      <c r="C65" s="271">
        <f>SUM(L65,P65,T65,X65,AB65,AF65,AJ65)</f>
        <v>162</v>
      </c>
      <c r="D65" s="6" t="s">
        <v>70</v>
      </c>
      <c r="E65" s="39" t="s">
        <v>28</v>
      </c>
      <c r="F65" s="39" t="s">
        <v>24</v>
      </c>
      <c r="G65" s="39" t="s">
        <v>12</v>
      </c>
      <c r="H65" s="40"/>
      <c r="I65" s="5" t="s">
        <v>13</v>
      </c>
      <c r="J65" s="17">
        <v>120</v>
      </c>
      <c r="K65" s="17">
        <v>31</v>
      </c>
      <c r="L65" s="38">
        <v>54</v>
      </c>
      <c r="M65" s="37">
        <v>2.0486111111111109E-4</v>
      </c>
      <c r="N65" s="69">
        <v>124</v>
      </c>
      <c r="O65" s="69">
        <v>27</v>
      </c>
      <c r="P65" s="73">
        <v>59</v>
      </c>
      <c r="Q65" s="72">
        <v>4.1203703703703709E-4</v>
      </c>
      <c r="R65" s="161">
        <v>124</v>
      </c>
      <c r="S65" s="161">
        <v>27</v>
      </c>
      <c r="T65" s="126">
        <v>49</v>
      </c>
      <c r="U65" s="127">
        <v>6.3310185185185192E-4</v>
      </c>
      <c r="V65" s="279"/>
      <c r="W65" s="279"/>
      <c r="X65" s="157"/>
      <c r="Y65" s="177"/>
      <c r="Z65" s="338"/>
      <c r="AA65" s="338"/>
      <c r="AB65" s="261"/>
      <c r="AC65" s="193"/>
      <c r="AD65" s="240"/>
      <c r="AE65" s="240"/>
      <c r="AF65" s="293"/>
      <c r="AG65" s="378"/>
      <c r="AH65" s="352"/>
      <c r="AI65" s="353"/>
      <c r="AJ65" s="305"/>
      <c r="AK65" s="368"/>
      <c r="AL65" s="139"/>
      <c r="AM65" s="139"/>
      <c r="AN65" s="11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93"/>
      <c r="BE65" s="93"/>
      <c r="BF65" s="93"/>
      <c r="BG65" s="93"/>
      <c r="BH65" s="93"/>
    </row>
    <row r="66" spans="1:60" ht="18.75" customHeight="1" x14ac:dyDescent="0.25">
      <c r="A66" s="270">
        <f>SUM(J66,N66,R66,V66,Z66,AD66,AH66)</f>
        <v>366</v>
      </c>
      <c r="B66" s="270">
        <v>73</v>
      </c>
      <c r="C66" s="271">
        <f>SUM(L66,P66,T66,X66,AB66,AF66,AJ66)</f>
        <v>75</v>
      </c>
      <c r="D66" s="148" t="s">
        <v>262</v>
      </c>
      <c r="E66" s="27" t="s">
        <v>53</v>
      </c>
      <c r="F66" s="27" t="s">
        <v>26</v>
      </c>
      <c r="G66" s="27" t="s">
        <v>12</v>
      </c>
      <c r="H66" s="28"/>
      <c r="I66" s="5" t="s">
        <v>13</v>
      </c>
      <c r="J66" s="131">
        <v>42</v>
      </c>
      <c r="K66" s="151" t="s">
        <v>207</v>
      </c>
      <c r="L66" s="38"/>
      <c r="M66" s="38"/>
      <c r="N66" s="132">
        <v>58</v>
      </c>
      <c r="O66" s="133" t="s">
        <v>266</v>
      </c>
      <c r="P66" s="79"/>
      <c r="Q66" s="72"/>
      <c r="R66" s="161">
        <v>134</v>
      </c>
      <c r="S66" s="161">
        <v>17</v>
      </c>
      <c r="T66" s="126">
        <v>44</v>
      </c>
      <c r="U66" s="127">
        <v>6.087962962962963E-4</v>
      </c>
      <c r="V66" s="366">
        <v>132</v>
      </c>
      <c r="W66" s="366">
        <v>19</v>
      </c>
      <c r="X66" s="157">
        <v>31</v>
      </c>
      <c r="Y66" s="177" t="s">
        <v>281</v>
      </c>
      <c r="Z66" s="338"/>
      <c r="AA66" s="338"/>
      <c r="AB66" s="261"/>
      <c r="AC66" s="193"/>
      <c r="AD66" s="240"/>
      <c r="AE66" s="240"/>
      <c r="AF66" s="293"/>
      <c r="AG66" s="378"/>
      <c r="AH66" s="352"/>
      <c r="AI66" s="353"/>
      <c r="AJ66" s="305"/>
      <c r="AK66" s="368"/>
      <c r="AL66" s="11"/>
      <c r="AM66" s="11"/>
      <c r="AN66" s="93"/>
      <c r="BC66" s="11"/>
      <c r="BD66" s="95"/>
      <c r="BE66" s="95"/>
      <c r="BF66" s="95"/>
      <c r="BG66" s="95"/>
      <c r="BH66" s="95"/>
    </row>
    <row r="67" spans="1:60" s="11" customFormat="1" ht="15" customHeight="1" x14ac:dyDescent="0.25">
      <c r="A67" s="270">
        <f>SUM(J67,N67,R67,V67,Z67,AD67,AH67)</f>
        <v>365</v>
      </c>
      <c r="B67" s="270">
        <v>74</v>
      </c>
      <c r="C67" s="271">
        <f>SUM(L67,P67,T67,X67,AB67,AF67,AJ67)</f>
        <v>106</v>
      </c>
      <c r="D67" s="5" t="s">
        <v>186</v>
      </c>
      <c r="E67" s="27" t="s">
        <v>16</v>
      </c>
      <c r="F67" s="39" t="s">
        <v>17</v>
      </c>
      <c r="G67" s="39" t="s">
        <v>12</v>
      </c>
      <c r="H67" s="40"/>
      <c r="I67" s="5" t="s">
        <v>13</v>
      </c>
      <c r="J67" s="131">
        <v>42</v>
      </c>
      <c r="K67" s="151" t="s">
        <v>207</v>
      </c>
      <c r="L67" s="38"/>
      <c r="M67" s="38"/>
      <c r="N67" s="69">
        <v>117</v>
      </c>
      <c r="O67" s="69">
        <v>34</v>
      </c>
      <c r="P67" s="73">
        <v>39</v>
      </c>
      <c r="Q67" s="72">
        <v>4.236111111111111E-4</v>
      </c>
      <c r="R67" s="161">
        <v>91</v>
      </c>
      <c r="S67" s="161">
        <v>60</v>
      </c>
      <c r="T67" s="126">
        <v>36</v>
      </c>
      <c r="U67" s="127">
        <v>7.407407407407407E-4</v>
      </c>
      <c r="V67" s="273">
        <v>115</v>
      </c>
      <c r="W67" s="273">
        <v>36</v>
      </c>
      <c r="X67" s="157">
        <v>31</v>
      </c>
      <c r="Y67" s="177" t="s">
        <v>287</v>
      </c>
      <c r="Z67" s="338"/>
      <c r="AA67" s="338"/>
      <c r="AB67" s="261"/>
      <c r="AC67" s="193"/>
      <c r="AD67" s="240"/>
      <c r="AE67" s="240"/>
      <c r="AF67" s="293"/>
      <c r="AG67" s="378"/>
      <c r="AH67" s="352"/>
      <c r="AI67" s="353"/>
      <c r="AJ67" s="305"/>
      <c r="AK67" s="368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D67" s="95"/>
      <c r="BE67" s="95"/>
      <c r="BF67" s="95"/>
      <c r="BG67" s="95"/>
      <c r="BH67" s="95"/>
    </row>
    <row r="68" spans="1:60" s="93" customFormat="1" ht="15.75" x14ac:dyDescent="0.25">
      <c r="A68" s="270">
        <f>SUM(J68,N68,R68,V68,Z68,AD68,AH68)</f>
        <v>363</v>
      </c>
      <c r="B68" s="270">
        <v>76</v>
      </c>
      <c r="C68" s="271">
        <f>SUM(L68,P68,T68,X68,AB68,AF68,AJ68)</f>
        <v>107</v>
      </c>
      <c r="D68" s="5" t="s">
        <v>55</v>
      </c>
      <c r="E68" s="27" t="s">
        <v>16</v>
      </c>
      <c r="F68" s="27" t="s">
        <v>17</v>
      </c>
      <c r="G68" s="27" t="s">
        <v>12</v>
      </c>
      <c r="H68" s="28"/>
      <c r="I68" s="5" t="s">
        <v>13</v>
      </c>
      <c r="J68" s="17">
        <v>133</v>
      </c>
      <c r="K68" s="17">
        <v>18</v>
      </c>
      <c r="L68" s="26">
        <v>39</v>
      </c>
      <c r="M68" s="25">
        <v>1.9444444444444446E-4</v>
      </c>
      <c r="N68" s="69">
        <v>92</v>
      </c>
      <c r="O68" s="69">
        <v>59</v>
      </c>
      <c r="P68" s="79">
        <v>29</v>
      </c>
      <c r="Q68" s="78">
        <v>4.7337962962962958E-4</v>
      </c>
      <c r="R68" s="161">
        <v>138</v>
      </c>
      <c r="S68" s="161">
        <v>13</v>
      </c>
      <c r="T68" s="126">
        <v>39</v>
      </c>
      <c r="U68" s="127">
        <v>6.0532407407407399E-4</v>
      </c>
      <c r="V68" s="279"/>
      <c r="W68" s="279"/>
      <c r="X68" s="157"/>
      <c r="Y68" s="177"/>
      <c r="Z68" s="338"/>
      <c r="AA68" s="338"/>
      <c r="AB68" s="261"/>
      <c r="AC68" s="193"/>
      <c r="AD68" s="240"/>
      <c r="AE68" s="240"/>
      <c r="AF68" s="293"/>
      <c r="AG68" s="378"/>
      <c r="AH68" s="352"/>
      <c r="AI68" s="353"/>
      <c r="AJ68" s="305"/>
      <c r="AK68" s="368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D68" s="95"/>
      <c r="BE68" s="95"/>
      <c r="BF68" s="95"/>
      <c r="BG68" s="95"/>
      <c r="BH68" s="95"/>
    </row>
    <row r="69" spans="1:60" s="95" customFormat="1" ht="15.75" x14ac:dyDescent="0.25">
      <c r="A69" s="270">
        <f>SUM(J69,N69,R69,V69,Z69,AD69,AH69)</f>
        <v>355</v>
      </c>
      <c r="B69" s="270">
        <v>77</v>
      </c>
      <c r="C69" s="271">
        <f>SUM(L69,P69,T69,X69,AB69,AF69,AJ69)</f>
        <v>147</v>
      </c>
      <c r="D69" s="5" t="s">
        <v>115</v>
      </c>
      <c r="E69" s="27" t="s">
        <v>66</v>
      </c>
      <c r="F69" s="27" t="s">
        <v>17</v>
      </c>
      <c r="G69" s="27" t="s">
        <v>12</v>
      </c>
      <c r="H69" s="28"/>
      <c r="I69" s="5" t="s">
        <v>13</v>
      </c>
      <c r="J69" s="17">
        <v>78</v>
      </c>
      <c r="K69" s="17">
        <v>73</v>
      </c>
      <c r="L69" s="26">
        <v>44</v>
      </c>
      <c r="M69" s="25">
        <v>2.3495370370370369E-4</v>
      </c>
      <c r="N69" s="69">
        <v>90</v>
      </c>
      <c r="O69" s="69">
        <v>61</v>
      </c>
      <c r="P69" s="79">
        <v>48</v>
      </c>
      <c r="Q69" s="78">
        <v>4.7453703703703704E-4</v>
      </c>
      <c r="R69" s="161">
        <v>85</v>
      </c>
      <c r="S69" s="161">
        <v>66</v>
      </c>
      <c r="T69" s="126">
        <v>36</v>
      </c>
      <c r="U69" s="127">
        <v>7.5810185185185182E-4</v>
      </c>
      <c r="V69" s="366">
        <v>102</v>
      </c>
      <c r="W69" s="366">
        <v>49</v>
      </c>
      <c r="X69" s="157">
        <v>19</v>
      </c>
      <c r="Y69" s="177" t="s">
        <v>294</v>
      </c>
      <c r="Z69" s="338"/>
      <c r="AA69" s="338"/>
      <c r="AB69" s="261"/>
      <c r="AC69" s="193"/>
      <c r="AD69" s="240"/>
      <c r="AE69" s="240"/>
      <c r="AF69" s="293"/>
      <c r="AG69" s="378"/>
      <c r="AH69" s="352"/>
      <c r="AI69" s="353"/>
      <c r="AJ69" s="305"/>
      <c r="AK69" s="368"/>
      <c r="AL69" s="11"/>
      <c r="AM69" s="11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11"/>
    </row>
    <row r="70" spans="1:60" s="95" customFormat="1" ht="15.75" x14ac:dyDescent="0.25">
      <c r="A70" s="270">
        <f>SUM(J70,N70,R70,V70,Z70,AD70,AH70)</f>
        <v>355</v>
      </c>
      <c r="B70" s="270">
        <v>78</v>
      </c>
      <c r="C70" s="271">
        <f>SUM(L70,P70,T70,X70,AB70,AF70,AJ70)</f>
        <v>101</v>
      </c>
      <c r="D70" s="5" t="s">
        <v>20</v>
      </c>
      <c r="E70" s="27" t="s">
        <v>16</v>
      </c>
      <c r="F70" s="27" t="s">
        <v>17</v>
      </c>
      <c r="G70" s="27" t="s">
        <v>12</v>
      </c>
      <c r="H70" s="28"/>
      <c r="I70" s="5" t="s">
        <v>13</v>
      </c>
      <c r="J70" s="17">
        <v>149</v>
      </c>
      <c r="K70" s="17">
        <v>2</v>
      </c>
      <c r="L70" s="26">
        <v>56</v>
      </c>
      <c r="M70" s="25">
        <v>1.7708333333333335E-4</v>
      </c>
      <c r="N70" s="132">
        <v>58</v>
      </c>
      <c r="O70" s="133" t="s">
        <v>266</v>
      </c>
      <c r="P70" s="79"/>
      <c r="Q70" s="72"/>
      <c r="R70" s="161">
        <v>148</v>
      </c>
      <c r="S70" s="161">
        <v>3</v>
      </c>
      <c r="T70" s="126">
        <v>45</v>
      </c>
      <c r="U70" s="127">
        <v>5.6365740740740747E-4</v>
      </c>
      <c r="V70" s="279"/>
      <c r="W70" s="279"/>
      <c r="X70" s="157"/>
      <c r="Y70" s="177"/>
      <c r="Z70" s="338"/>
      <c r="AA70" s="338"/>
      <c r="AB70" s="261"/>
      <c r="AC70" s="193"/>
      <c r="AD70" s="240"/>
      <c r="AE70" s="240"/>
      <c r="AF70" s="293"/>
      <c r="AG70" s="378"/>
      <c r="AH70" s="352"/>
      <c r="AI70" s="353"/>
      <c r="AJ70" s="305"/>
      <c r="AK70" s="368"/>
      <c r="AL70" s="6"/>
      <c r="AM70" s="6"/>
      <c r="AN70" s="11"/>
      <c r="BC70" s="93"/>
    </row>
    <row r="71" spans="1:60" s="95" customFormat="1" ht="15.75" x14ac:dyDescent="0.25">
      <c r="A71" s="270">
        <f>SUM(J71,N71,R71,V71,Z71,AD71,AH71)</f>
        <v>354</v>
      </c>
      <c r="B71" s="270">
        <v>79</v>
      </c>
      <c r="C71" s="271">
        <f>SUM(L71,P71,T71,X71,AB71,AF71,AJ71)</f>
        <v>33</v>
      </c>
      <c r="D71" s="61" t="s">
        <v>355</v>
      </c>
      <c r="E71" s="39" t="s">
        <v>53</v>
      </c>
      <c r="F71" s="27" t="s">
        <v>17</v>
      </c>
      <c r="G71" s="62" t="s">
        <v>12</v>
      </c>
      <c r="H71" s="90"/>
      <c r="I71" s="36" t="s">
        <v>13</v>
      </c>
      <c r="J71" s="131">
        <v>42</v>
      </c>
      <c r="K71" s="151" t="s">
        <v>207</v>
      </c>
      <c r="L71" s="35"/>
      <c r="M71" s="34"/>
      <c r="N71" s="132">
        <v>58</v>
      </c>
      <c r="O71" s="133" t="s">
        <v>266</v>
      </c>
      <c r="P71" s="79"/>
      <c r="Q71" s="84"/>
      <c r="R71" s="157">
        <v>28</v>
      </c>
      <c r="S71" s="413" t="s">
        <v>462</v>
      </c>
      <c r="T71" s="123"/>
      <c r="U71" s="164"/>
      <c r="V71" s="366">
        <v>85</v>
      </c>
      <c r="W71" s="279" t="s">
        <v>463</v>
      </c>
      <c r="X71" s="155"/>
      <c r="Y71" s="173"/>
      <c r="Z71" s="334">
        <v>141</v>
      </c>
      <c r="AA71" s="334">
        <v>10</v>
      </c>
      <c r="AB71" s="187">
        <v>33</v>
      </c>
      <c r="AC71" s="188" t="s">
        <v>356</v>
      </c>
      <c r="AD71" s="254"/>
      <c r="AE71" s="254"/>
      <c r="AF71" s="216"/>
      <c r="AG71" s="217"/>
      <c r="AH71" s="348"/>
      <c r="AI71" s="348"/>
      <c r="AJ71" s="304"/>
      <c r="AK71" s="344"/>
      <c r="AL71" s="11"/>
      <c r="AM71" s="11"/>
      <c r="AN71" s="50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:60" s="95" customFormat="1" ht="15.75" x14ac:dyDescent="0.25">
      <c r="A72" s="270">
        <f>SUM(J72,N72,R72,V72,Z72,AD72,AH72)</f>
        <v>349</v>
      </c>
      <c r="B72" s="270">
        <v>80</v>
      </c>
      <c r="C72" s="271">
        <f>SUM(L72,P72,T72,X72,AB72,AF72,AJ72)</f>
        <v>31</v>
      </c>
      <c r="D72" s="36" t="s">
        <v>367</v>
      </c>
      <c r="E72" s="11" t="s">
        <v>101</v>
      </c>
      <c r="F72" s="27" t="s">
        <v>19</v>
      </c>
      <c r="G72" s="11" t="s">
        <v>12</v>
      </c>
      <c r="H72" s="12"/>
      <c r="I72" s="31" t="s">
        <v>13</v>
      </c>
      <c r="J72" s="131">
        <v>42</v>
      </c>
      <c r="K72" s="151" t="s">
        <v>207</v>
      </c>
      <c r="L72" s="35"/>
      <c r="M72" s="34"/>
      <c r="N72" s="132">
        <v>58</v>
      </c>
      <c r="O72" s="133" t="s">
        <v>266</v>
      </c>
      <c r="P72" s="79"/>
      <c r="Q72" s="78"/>
      <c r="R72" s="157">
        <v>28</v>
      </c>
      <c r="S72" s="413" t="s">
        <v>462</v>
      </c>
      <c r="T72" s="126"/>
      <c r="U72" s="127"/>
      <c r="V72" s="366">
        <v>85</v>
      </c>
      <c r="W72" s="279" t="s">
        <v>463</v>
      </c>
      <c r="X72" s="155"/>
      <c r="Y72" s="174"/>
      <c r="Z72" s="334">
        <v>136</v>
      </c>
      <c r="AA72" s="334">
        <v>15</v>
      </c>
      <c r="AB72" s="187">
        <v>31</v>
      </c>
      <c r="AC72" s="189" t="s">
        <v>368</v>
      </c>
      <c r="AD72" s="235"/>
      <c r="AE72" s="235"/>
      <c r="AF72" s="216"/>
      <c r="AG72" s="217"/>
      <c r="AH72" s="351"/>
      <c r="AI72" s="348"/>
      <c r="AJ72" s="304"/>
      <c r="AK72" s="369"/>
      <c r="AL72" s="6"/>
      <c r="AM72" s="6"/>
      <c r="AN72" s="32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6"/>
      <c r="BD72" s="32"/>
      <c r="BE72" s="32"/>
      <c r="BF72" s="32"/>
      <c r="BG72" s="32"/>
      <c r="BH72" s="32"/>
    </row>
    <row r="73" spans="1:60" s="95" customFormat="1" ht="15.75" x14ac:dyDescent="0.25">
      <c r="A73" s="270">
        <f>SUM(J73,N73,R73,V73,Z73,AD73,AH73)</f>
        <v>342</v>
      </c>
      <c r="B73" s="270">
        <v>81</v>
      </c>
      <c r="C73" s="271">
        <f>SUM(L73,P73,T73,X73,AB73,AF73,AJ73)</f>
        <v>59</v>
      </c>
      <c r="D73" s="5" t="s">
        <v>249</v>
      </c>
      <c r="E73" s="39" t="s">
        <v>53</v>
      </c>
      <c r="F73" s="39" t="s">
        <v>26</v>
      </c>
      <c r="G73" s="39" t="s">
        <v>12</v>
      </c>
      <c r="H73" s="28"/>
      <c r="I73" s="5" t="s">
        <v>13</v>
      </c>
      <c r="J73" s="131">
        <v>42</v>
      </c>
      <c r="K73" s="151" t="s">
        <v>207</v>
      </c>
      <c r="L73" s="38"/>
      <c r="M73" s="38"/>
      <c r="N73" s="132">
        <v>58</v>
      </c>
      <c r="O73" s="133" t="s">
        <v>266</v>
      </c>
      <c r="P73" s="79"/>
      <c r="Q73" s="72"/>
      <c r="R73" s="161">
        <v>117</v>
      </c>
      <c r="S73" s="161">
        <v>34</v>
      </c>
      <c r="T73" s="126">
        <v>35</v>
      </c>
      <c r="U73" s="127">
        <v>6.6898148148148145E-4</v>
      </c>
      <c r="V73" s="273">
        <v>125</v>
      </c>
      <c r="W73" s="273">
        <v>26</v>
      </c>
      <c r="X73" s="157">
        <v>24</v>
      </c>
      <c r="Y73" s="177" t="s">
        <v>284</v>
      </c>
      <c r="Z73" s="338"/>
      <c r="AA73" s="338"/>
      <c r="AB73" s="261"/>
      <c r="AC73" s="193"/>
      <c r="AD73" s="240"/>
      <c r="AE73" s="240"/>
      <c r="AF73" s="293"/>
      <c r="AG73" s="378"/>
      <c r="AH73" s="352"/>
      <c r="AI73" s="353"/>
      <c r="AJ73" s="305"/>
      <c r="AK73" s="368"/>
      <c r="AL73" s="6"/>
      <c r="AM73" s="6"/>
      <c r="AN73" s="93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11"/>
    </row>
    <row r="74" spans="1:60" s="95" customFormat="1" ht="15.75" x14ac:dyDescent="0.25">
      <c r="A74" s="270">
        <f>SUM(J74,N74,R74,V74,Z74,AD74,AH74)</f>
        <v>334</v>
      </c>
      <c r="B74" s="270">
        <v>82</v>
      </c>
      <c r="C74" s="271">
        <f>SUM(L74,P74,T74,X74,AB74,AF74,AJ74)</f>
        <v>116</v>
      </c>
      <c r="D74" s="5" t="s">
        <v>206</v>
      </c>
      <c r="E74" s="39" t="s">
        <v>66</v>
      </c>
      <c r="F74" s="39" t="s">
        <v>17</v>
      </c>
      <c r="G74" s="39" t="s">
        <v>12</v>
      </c>
      <c r="H74" s="40"/>
      <c r="I74" s="5" t="s">
        <v>13</v>
      </c>
      <c r="J74" s="17">
        <v>99</v>
      </c>
      <c r="K74" s="17">
        <v>52</v>
      </c>
      <c r="L74" s="38">
        <v>45</v>
      </c>
      <c r="M74" s="37">
        <v>2.199074074074074E-4</v>
      </c>
      <c r="N74" s="69">
        <v>93</v>
      </c>
      <c r="O74" s="69">
        <v>58</v>
      </c>
      <c r="P74" s="73">
        <v>40</v>
      </c>
      <c r="Q74" s="72">
        <v>4.7106481481481484E-4</v>
      </c>
      <c r="R74" s="157">
        <v>28</v>
      </c>
      <c r="S74" s="413" t="s">
        <v>462</v>
      </c>
      <c r="T74" s="124"/>
      <c r="U74" s="125"/>
      <c r="V74" s="366">
        <v>114</v>
      </c>
      <c r="W74" s="366">
        <v>37</v>
      </c>
      <c r="X74" s="157">
        <v>31</v>
      </c>
      <c r="Y74" s="177" t="s">
        <v>459</v>
      </c>
      <c r="Z74" s="338"/>
      <c r="AA74" s="338"/>
      <c r="AB74" s="261"/>
      <c r="AC74" s="193"/>
      <c r="AD74" s="240"/>
      <c r="AE74" s="240"/>
      <c r="AF74" s="293"/>
      <c r="AG74" s="378"/>
      <c r="AH74" s="352"/>
      <c r="AI74" s="353"/>
      <c r="AJ74" s="305"/>
      <c r="AK74" s="368"/>
      <c r="AL74" s="31"/>
      <c r="AM74" s="31"/>
      <c r="AN74" s="3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197"/>
      <c r="BD74" s="6"/>
      <c r="BE74" s="6"/>
      <c r="BF74" s="6"/>
      <c r="BG74" s="6"/>
      <c r="BH74" s="6"/>
    </row>
    <row r="75" spans="1:60" s="93" customFormat="1" ht="15.75" x14ac:dyDescent="0.25">
      <c r="A75" s="270">
        <f>SUM(J75,N75,R75,V75,Z75,AD75,AH75)</f>
        <v>323</v>
      </c>
      <c r="B75" s="270">
        <v>84</v>
      </c>
      <c r="C75" s="271">
        <f>SUM(L75,P75,T75,X75,AB75,AF75,AJ75)</f>
        <v>120</v>
      </c>
      <c r="D75" s="5" t="s">
        <v>94</v>
      </c>
      <c r="E75" s="39" t="s">
        <v>53</v>
      </c>
      <c r="F75" s="27" t="s">
        <v>26</v>
      </c>
      <c r="G75" s="27" t="s">
        <v>12</v>
      </c>
      <c r="H75" s="28"/>
      <c r="I75" s="5" t="s">
        <v>13</v>
      </c>
      <c r="J75" s="17">
        <v>98</v>
      </c>
      <c r="K75" s="17">
        <v>53</v>
      </c>
      <c r="L75" s="26">
        <v>38</v>
      </c>
      <c r="M75" s="25">
        <v>2.2106481481481481E-4</v>
      </c>
      <c r="N75" s="69">
        <v>109</v>
      </c>
      <c r="O75" s="69">
        <v>42</v>
      </c>
      <c r="P75" s="73">
        <v>42</v>
      </c>
      <c r="Q75" s="72">
        <v>4.4675925925925921E-4</v>
      </c>
      <c r="R75" s="161">
        <v>116</v>
      </c>
      <c r="S75" s="161">
        <v>35</v>
      </c>
      <c r="T75" s="126">
        <v>40</v>
      </c>
      <c r="U75" s="127">
        <v>6.6898148148148145E-4</v>
      </c>
      <c r="V75" s="279"/>
      <c r="W75" s="279"/>
      <c r="X75" s="157"/>
      <c r="Y75" s="177"/>
      <c r="Z75" s="338"/>
      <c r="AA75" s="338"/>
      <c r="AB75" s="261"/>
      <c r="AC75" s="193"/>
      <c r="AD75" s="240"/>
      <c r="AE75" s="240"/>
      <c r="AF75" s="293"/>
      <c r="AG75" s="378"/>
      <c r="AH75" s="352"/>
      <c r="AI75" s="353"/>
      <c r="AJ75" s="305"/>
      <c r="AK75" s="368"/>
      <c r="AL75" s="6"/>
      <c r="AM75" s="6"/>
      <c r="AN75" s="6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</row>
    <row r="76" spans="1:60" s="93" customFormat="1" ht="15.75" x14ac:dyDescent="0.25">
      <c r="A76" s="270">
        <f>SUM(J76,N76,R76,V76,Z76,AD76,AH76)</f>
        <v>321</v>
      </c>
      <c r="B76" s="270">
        <v>85</v>
      </c>
      <c r="C76" s="271">
        <f>SUM(L76,P76,T76,X76,AB76,AF76,AJ76)</f>
        <v>78</v>
      </c>
      <c r="D76" s="5" t="s">
        <v>92</v>
      </c>
      <c r="E76" s="27" t="s">
        <v>11</v>
      </c>
      <c r="F76" s="27" t="s">
        <v>17</v>
      </c>
      <c r="G76" s="27" t="s">
        <v>12</v>
      </c>
      <c r="H76" s="28"/>
      <c r="I76" s="5" t="s">
        <v>13</v>
      </c>
      <c r="J76" s="17">
        <v>101</v>
      </c>
      <c r="K76" s="17">
        <v>50</v>
      </c>
      <c r="L76" s="26">
        <v>45</v>
      </c>
      <c r="M76" s="25">
        <v>2.175925925925926E-4</v>
      </c>
      <c r="N76" s="132">
        <v>58</v>
      </c>
      <c r="O76" s="133" t="s">
        <v>266</v>
      </c>
      <c r="P76" s="79"/>
      <c r="Q76" s="105"/>
      <c r="R76" s="157">
        <v>28</v>
      </c>
      <c r="S76" s="413" t="s">
        <v>462</v>
      </c>
      <c r="T76" s="147"/>
      <c r="U76" s="124"/>
      <c r="V76" s="366">
        <v>134</v>
      </c>
      <c r="W76" s="366">
        <v>17</v>
      </c>
      <c r="X76" s="157">
        <v>33</v>
      </c>
      <c r="Y76" s="177" t="s">
        <v>348</v>
      </c>
      <c r="Z76" s="338"/>
      <c r="AA76" s="338"/>
      <c r="AB76" s="261"/>
      <c r="AC76" s="193"/>
      <c r="AD76" s="240"/>
      <c r="AE76" s="240"/>
      <c r="AF76" s="293"/>
      <c r="AG76" s="378"/>
      <c r="AH76" s="352"/>
      <c r="AI76" s="353"/>
      <c r="AJ76" s="305"/>
      <c r="AK76" s="368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11"/>
    </row>
    <row r="77" spans="1:60" s="93" customFormat="1" ht="15.75" x14ac:dyDescent="0.25">
      <c r="A77" s="270">
        <f>SUM(J77,N77,R77,V77,Z77,AD77,AH77)</f>
        <v>311</v>
      </c>
      <c r="B77" s="270">
        <v>86</v>
      </c>
      <c r="C77" s="271">
        <f>SUM(L77,P77,T77,X77,AB77,AF77,AJ77)</f>
        <v>129</v>
      </c>
      <c r="D77" s="5" t="s">
        <v>95</v>
      </c>
      <c r="E77" s="27" t="s">
        <v>39</v>
      </c>
      <c r="F77" s="27" t="s">
        <v>17</v>
      </c>
      <c r="G77" s="27" t="s">
        <v>12</v>
      </c>
      <c r="H77" s="28"/>
      <c r="I77" s="5" t="s">
        <v>13</v>
      </c>
      <c r="J77" s="17">
        <v>97</v>
      </c>
      <c r="K77" s="17">
        <v>54</v>
      </c>
      <c r="L77" s="26">
        <v>53</v>
      </c>
      <c r="M77" s="25">
        <v>2.2106481481481481E-4</v>
      </c>
      <c r="N77" s="69">
        <v>86</v>
      </c>
      <c r="O77" s="69">
        <v>65</v>
      </c>
      <c r="P77" s="73">
        <v>47</v>
      </c>
      <c r="Q77" s="72">
        <v>4.8148148148148155E-4</v>
      </c>
      <c r="R77" s="157">
        <v>28</v>
      </c>
      <c r="S77" s="413" t="s">
        <v>462</v>
      </c>
      <c r="T77" s="124"/>
      <c r="U77" s="125"/>
      <c r="V77" s="366">
        <v>100</v>
      </c>
      <c r="W77" s="366">
        <v>51</v>
      </c>
      <c r="X77" s="157">
        <v>29</v>
      </c>
      <c r="Y77" s="177" t="s">
        <v>312</v>
      </c>
      <c r="Z77" s="338"/>
      <c r="AA77" s="338"/>
      <c r="AB77" s="261"/>
      <c r="AC77" s="193"/>
      <c r="AD77" s="240"/>
      <c r="AE77" s="240"/>
      <c r="AF77" s="293"/>
      <c r="AG77" s="378"/>
      <c r="AH77" s="352"/>
      <c r="AI77" s="353"/>
      <c r="AJ77" s="305"/>
      <c r="AK77" s="368"/>
      <c r="AL77" s="94"/>
      <c r="AM77" s="94"/>
      <c r="AN77" s="95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11"/>
    </row>
    <row r="78" spans="1:60" s="93" customFormat="1" ht="15.75" x14ac:dyDescent="0.25">
      <c r="A78" s="270">
        <f>SUM(J78,N78,R78,V78,Z78,AD78,AH78)</f>
        <v>301</v>
      </c>
      <c r="B78" s="270">
        <v>87</v>
      </c>
      <c r="C78" s="271">
        <f>SUM(L78,P78,T78,X78,AB78,AF78,AJ78)</f>
        <v>81</v>
      </c>
      <c r="D78" s="6" t="s">
        <v>176</v>
      </c>
      <c r="E78" s="39" t="s">
        <v>30</v>
      </c>
      <c r="F78" s="39" t="s">
        <v>17</v>
      </c>
      <c r="G78" s="39" t="s">
        <v>12</v>
      </c>
      <c r="H78" s="40"/>
      <c r="I78" s="5" t="s">
        <v>13</v>
      </c>
      <c r="J78" s="17">
        <v>128</v>
      </c>
      <c r="K78" s="17">
        <v>23</v>
      </c>
      <c r="L78" s="35">
        <v>39</v>
      </c>
      <c r="M78" s="34">
        <v>1.9675925925925926E-4</v>
      </c>
      <c r="N78" s="69">
        <v>145</v>
      </c>
      <c r="O78" s="69">
        <v>6</v>
      </c>
      <c r="P78" s="73">
        <v>42</v>
      </c>
      <c r="Q78" s="72">
        <v>3.7152777777777775E-4</v>
      </c>
      <c r="R78" s="157">
        <v>28</v>
      </c>
      <c r="S78" s="413" t="s">
        <v>462</v>
      </c>
      <c r="T78" s="124"/>
      <c r="U78" s="125"/>
      <c r="V78" s="279"/>
      <c r="W78" s="279"/>
      <c r="X78" s="157"/>
      <c r="Y78" s="177"/>
      <c r="Z78" s="338"/>
      <c r="AA78" s="338"/>
      <c r="AB78" s="261"/>
      <c r="AC78" s="193"/>
      <c r="AD78" s="240"/>
      <c r="AE78" s="240"/>
      <c r="AF78" s="293"/>
      <c r="AG78" s="378"/>
      <c r="AH78" s="352"/>
      <c r="AI78" s="353"/>
      <c r="AJ78" s="305"/>
      <c r="AK78" s="368"/>
      <c r="AL78" s="11"/>
      <c r="AM78" s="11"/>
      <c r="AN78" s="6"/>
      <c r="BC78" s="31"/>
    </row>
    <row r="79" spans="1:60" s="93" customFormat="1" ht="15.75" x14ac:dyDescent="0.25">
      <c r="A79" s="270">
        <f>SUM(J79,N79,R79,V79,Z79,AD79,AH79)</f>
        <v>299</v>
      </c>
      <c r="B79" s="270">
        <v>89</v>
      </c>
      <c r="C79" s="271">
        <f>SUM(L79,P79,T79,X79,AB79,AF79,AJ79)</f>
        <v>82</v>
      </c>
      <c r="D79" s="5" t="s">
        <v>54</v>
      </c>
      <c r="E79" s="27" t="s">
        <v>11</v>
      </c>
      <c r="F79" s="27" t="s">
        <v>40</v>
      </c>
      <c r="G79" s="27" t="s">
        <v>12</v>
      </c>
      <c r="H79" s="28"/>
      <c r="I79" s="5" t="s">
        <v>13</v>
      </c>
      <c r="J79" s="17">
        <v>134</v>
      </c>
      <c r="K79" s="17">
        <v>17</v>
      </c>
      <c r="L79" s="26">
        <v>44</v>
      </c>
      <c r="M79" s="25">
        <v>1.9097222222222223E-4</v>
      </c>
      <c r="N79" s="69">
        <v>137</v>
      </c>
      <c r="O79" s="69">
        <v>14</v>
      </c>
      <c r="P79" s="73">
        <v>38</v>
      </c>
      <c r="Q79" s="72">
        <v>3.8773148148148152E-4</v>
      </c>
      <c r="R79" s="157">
        <v>28</v>
      </c>
      <c r="S79" s="413" t="s">
        <v>462</v>
      </c>
      <c r="T79" s="124"/>
      <c r="U79" s="125"/>
      <c r="V79" s="279"/>
      <c r="W79" s="279"/>
      <c r="X79" s="157"/>
      <c r="Y79" s="177"/>
      <c r="Z79" s="338"/>
      <c r="AA79" s="338"/>
      <c r="AB79" s="261"/>
      <c r="AC79" s="193"/>
      <c r="AD79" s="240"/>
      <c r="AE79" s="240"/>
      <c r="AF79" s="293"/>
      <c r="AG79" s="378"/>
      <c r="AH79" s="352"/>
      <c r="AI79" s="353"/>
      <c r="AJ79" s="305"/>
      <c r="AK79" s="368"/>
      <c r="AL79" s="11"/>
      <c r="AM79" s="11"/>
      <c r="AN79" s="11"/>
    </row>
    <row r="80" spans="1:60" s="93" customFormat="1" ht="15.75" x14ac:dyDescent="0.25">
      <c r="A80" s="270">
        <f>SUM(J80,N80,R80,V80,Z80,AD80,AH80)</f>
        <v>295</v>
      </c>
      <c r="B80" s="270">
        <v>90</v>
      </c>
      <c r="C80" s="271">
        <f>SUM(L80,P80,T80,X80,AB80,AF80,AJ80)</f>
        <v>109</v>
      </c>
      <c r="D80" s="5" t="s">
        <v>91</v>
      </c>
      <c r="E80" s="27" t="s">
        <v>16</v>
      </c>
      <c r="F80" s="27" t="s">
        <v>14</v>
      </c>
      <c r="G80" s="27" t="s">
        <v>12</v>
      </c>
      <c r="H80" s="28"/>
      <c r="I80" s="5" t="s">
        <v>13</v>
      </c>
      <c r="J80" s="17">
        <v>102</v>
      </c>
      <c r="K80" s="17">
        <v>49</v>
      </c>
      <c r="L80" s="26">
        <v>45</v>
      </c>
      <c r="M80" s="25">
        <v>2.175925925925926E-4</v>
      </c>
      <c r="N80" s="69">
        <v>98</v>
      </c>
      <c r="O80" s="69">
        <v>53</v>
      </c>
      <c r="P80" s="73">
        <v>33</v>
      </c>
      <c r="Q80" s="72">
        <v>4.6064814814814818E-4</v>
      </c>
      <c r="R80" s="161">
        <v>95</v>
      </c>
      <c r="S80" s="161">
        <v>56</v>
      </c>
      <c r="T80" s="126">
        <v>31</v>
      </c>
      <c r="U80" s="127">
        <v>7.326388888888889E-4</v>
      </c>
      <c r="V80" s="279"/>
      <c r="W80" s="279"/>
      <c r="X80" s="157"/>
      <c r="Y80" s="177"/>
      <c r="Z80" s="338"/>
      <c r="AA80" s="338"/>
      <c r="AB80" s="261"/>
      <c r="AC80" s="193"/>
      <c r="AD80" s="240"/>
      <c r="AE80" s="240"/>
      <c r="AF80" s="293"/>
      <c r="AG80" s="378"/>
      <c r="AH80" s="352"/>
      <c r="AI80" s="353"/>
      <c r="AJ80" s="305"/>
      <c r="AK80" s="368"/>
      <c r="AL80" s="11"/>
      <c r="AM80" s="11"/>
      <c r="AN80" s="6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11"/>
    </row>
    <row r="81" spans="1:55" s="93" customFormat="1" ht="15.75" x14ac:dyDescent="0.25">
      <c r="A81" s="270">
        <f>SUM(J81,N81,R81,V81,Z81,AD81,AH81)</f>
        <v>291</v>
      </c>
      <c r="B81" s="270">
        <v>91</v>
      </c>
      <c r="C81" s="271">
        <f>SUM(L81,P81,T81,X81,AB81,AF81,AJ81)</f>
        <v>108</v>
      </c>
      <c r="D81" s="5" t="s">
        <v>58</v>
      </c>
      <c r="E81" s="27" t="s">
        <v>30</v>
      </c>
      <c r="F81" s="27" t="s">
        <v>31</v>
      </c>
      <c r="G81" s="27" t="s">
        <v>12</v>
      </c>
      <c r="H81" s="28"/>
      <c r="I81" s="5" t="s">
        <v>13</v>
      </c>
      <c r="J81" s="17">
        <v>130</v>
      </c>
      <c r="K81" s="17">
        <v>21</v>
      </c>
      <c r="L81" s="26">
        <v>46</v>
      </c>
      <c r="M81" s="25">
        <v>1.9791666666666669E-4</v>
      </c>
      <c r="N81" s="69">
        <v>133</v>
      </c>
      <c r="O81" s="69">
        <v>18</v>
      </c>
      <c r="P81" s="73">
        <v>62</v>
      </c>
      <c r="Q81" s="72">
        <v>3.9583333333333338E-4</v>
      </c>
      <c r="R81" s="157">
        <v>28</v>
      </c>
      <c r="S81" s="413" t="s">
        <v>462</v>
      </c>
      <c r="T81" s="124"/>
      <c r="U81" s="125"/>
      <c r="V81" s="279"/>
      <c r="W81" s="279"/>
      <c r="X81" s="157"/>
      <c r="Y81" s="177"/>
      <c r="Z81" s="338"/>
      <c r="AA81" s="338"/>
      <c r="AB81" s="261"/>
      <c r="AC81" s="193"/>
      <c r="AD81" s="240"/>
      <c r="AE81" s="240"/>
      <c r="AF81" s="293"/>
      <c r="AG81" s="378"/>
      <c r="AH81" s="352"/>
      <c r="AI81" s="353"/>
      <c r="AJ81" s="305"/>
      <c r="AK81" s="368"/>
      <c r="AL81" s="11"/>
      <c r="AM81" s="11"/>
      <c r="AN81" s="95"/>
      <c r="BC81" s="31"/>
    </row>
    <row r="82" spans="1:55" ht="15.75" x14ac:dyDescent="0.25">
      <c r="A82" s="270">
        <f>SUM(J82,N82,R82,V82,Z82,AD82,AH82)</f>
        <v>284</v>
      </c>
      <c r="B82" s="270">
        <v>92</v>
      </c>
      <c r="C82" s="271">
        <f>SUM(L82,P82,T82,X82,AB82,AF82,AJ82)</f>
        <v>84</v>
      </c>
      <c r="D82" s="5" t="s">
        <v>188</v>
      </c>
      <c r="E82" s="39" t="s">
        <v>53</v>
      </c>
      <c r="F82" s="27" t="s">
        <v>26</v>
      </c>
      <c r="G82" s="27" t="s">
        <v>12</v>
      </c>
      <c r="H82" s="28"/>
      <c r="I82" s="5" t="s">
        <v>13</v>
      </c>
      <c r="J82" s="131">
        <v>42</v>
      </c>
      <c r="K82" s="151" t="s">
        <v>207</v>
      </c>
      <c r="L82" s="38"/>
      <c r="M82" s="38"/>
      <c r="N82" s="69">
        <v>113</v>
      </c>
      <c r="O82" s="69">
        <v>38</v>
      </c>
      <c r="P82" s="73">
        <v>43</v>
      </c>
      <c r="Q82" s="72">
        <v>4.3750000000000001E-4</v>
      </c>
      <c r="R82" s="161">
        <v>129</v>
      </c>
      <c r="S82" s="161">
        <v>22</v>
      </c>
      <c r="T82" s="126">
        <v>41</v>
      </c>
      <c r="U82" s="127">
        <v>6.3194444444444442E-4</v>
      </c>
      <c r="V82" s="279"/>
      <c r="W82" s="279"/>
      <c r="X82" s="157"/>
      <c r="Y82" s="177"/>
      <c r="Z82" s="338"/>
      <c r="AA82" s="338"/>
      <c r="AB82" s="261"/>
      <c r="AC82" s="193"/>
      <c r="AD82" s="240"/>
      <c r="AE82" s="240"/>
      <c r="AF82" s="293"/>
      <c r="AG82" s="378"/>
      <c r="AH82" s="352"/>
      <c r="AI82" s="353"/>
      <c r="AJ82" s="305"/>
      <c r="AK82" s="368"/>
      <c r="AL82" s="11"/>
      <c r="AM82" s="11"/>
      <c r="AN82" s="92"/>
      <c r="BC82" s="31"/>
    </row>
    <row r="83" spans="1:55" s="93" customFormat="1" ht="18.75" customHeight="1" x14ac:dyDescent="0.25">
      <c r="A83" s="270">
        <f>SUM(J83,N83,R83,V83,Z83,AD83,AH83)</f>
        <v>279</v>
      </c>
      <c r="B83" s="270">
        <v>93</v>
      </c>
      <c r="C83" s="271">
        <f>SUM(L83,P83,T83,X83,AB83,AF83,AJ83)</f>
        <v>63</v>
      </c>
      <c r="D83" s="134" t="s">
        <v>268</v>
      </c>
      <c r="E83" s="135" t="s">
        <v>53</v>
      </c>
      <c r="F83" s="135" t="s">
        <v>17</v>
      </c>
      <c r="G83" s="135" t="s">
        <v>12</v>
      </c>
      <c r="H83" s="136"/>
      <c r="I83" s="134" t="s">
        <v>13</v>
      </c>
      <c r="J83" s="131">
        <v>42</v>
      </c>
      <c r="K83" s="151" t="s">
        <v>207</v>
      </c>
      <c r="L83" s="38"/>
      <c r="M83" s="38"/>
      <c r="N83" s="132">
        <v>58</v>
      </c>
      <c r="O83" s="133" t="s">
        <v>266</v>
      </c>
      <c r="P83" s="79"/>
      <c r="Q83" s="72"/>
      <c r="R83" s="161">
        <v>71</v>
      </c>
      <c r="S83" s="161">
        <v>80</v>
      </c>
      <c r="T83" s="126">
        <v>39</v>
      </c>
      <c r="U83" s="127">
        <v>7.9861111111111105E-4</v>
      </c>
      <c r="V83" s="366">
        <v>108</v>
      </c>
      <c r="W83" s="366">
        <v>43</v>
      </c>
      <c r="X83" s="435">
        <v>24</v>
      </c>
      <c r="Y83" s="181" t="s">
        <v>290</v>
      </c>
      <c r="Z83" s="340"/>
      <c r="AA83" s="340"/>
      <c r="AB83" s="268"/>
      <c r="AC83" s="196"/>
      <c r="AD83" s="243"/>
      <c r="AE83" s="243"/>
      <c r="AF83" s="298"/>
      <c r="AG83" s="381"/>
      <c r="AH83" s="362"/>
      <c r="AI83" s="411"/>
      <c r="AJ83" s="408"/>
      <c r="AK83" s="373"/>
      <c r="AL83" s="6"/>
      <c r="AM83" s="6"/>
      <c r="AN83" s="36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6"/>
    </row>
    <row r="84" spans="1:55" ht="15.75" x14ac:dyDescent="0.25">
      <c r="A84" s="270">
        <f>SUM(J84,N84,R84,V84,Z84,AD84,AH84)</f>
        <v>277</v>
      </c>
      <c r="B84" s="270">
        <v>94</v>
      </c>
      <c r="C84" s="271">
        <f>SUM(L84,P84,T84,X84,AB84,AF84,AJ84)</f>
        <v>99</v>
      </c>
      <c r="D84" s="6" t="s">
        <v>69</v>
      </c>
      <c r="E84" s="39" t="s">
        <v>42</v>
      </c>
      <c r="F84" s="39" t="s">
        <v>17</v>
      </c>
      <c r="G84" s="39" t="s">
        <v>12</v>
      </c>
      <c r="H84" s="40"/>
      <c r="I84" s="5" t="s">
        <v>13</v>
      </c>
      <c r="J84" s="17">
        <v>121</v>
      </c>
      <c r="K84" s="17">
        <v>30</v>
      </c>
      <c r="L84" s="38">
        <v>51</v>
      </c>
      <c r="M84" s="37">
        <v>2.0486111111111109E-4</v>
      </c>
      <c r="N84" s="69">
        <v>128</v>
      </c>
      <c r="O84" s="69">
        <v>23</v>
      </c>
      <c r="P84" s="73">
        <v>48</v>
      </c>
      <c r="Q84" s="72">
        <v>4.0740740740740738E-4</v>
      </c>
      <c r="R84" s="157">
        <v>28</v>
      </c>
      <c r="S84" s="413" t="s">
        <v>462</v>
      </c>
      <c r="T84" s="124"/>
      <c r="U84" s="125"/>
      <c r="V84" s="279"/>
      <c r="W84" s="279"/>
      <c r="X84" s="157"/>
      <c r="Y84" s="177"/>
      <c r="Z84" s="338"/>
      <c r="AA84" s="338"/>
      <c r="AB84" s="261"/>
      <c r="AC84" s="193"/>
      <c r="AD84" s="240"/>
      <c r="AE84" s="240"/>
      <c r="AF84" s="293"/>
      <c r="AG84" s="378"/>
      <c r="AH84" s="352"/>
      <c r="AI84" s="353"/>
      <c r="AJ84" s="305"/>
      <c r="AK84" s="368"/>
      <c r="AN84" s="95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31"/>
    </row>
    <row r="85" spans="1:55" ht="18.75" customHeight="1" x14ac:dyDescent="0.25">
      <c r="A85" s="270">
        <f>SUM(J85,N85,R85,V85,Z85,AD85,AH85)</f>
        <v>276</v>
      </c>
      <c r="B85" s="270">
        <v>95</v>
      </c>
      <c r="C85" s="271">
        <f>SUM(L85,P85,T85,X85,AB85,AF85,AJ85)</f>
        <v>116</v>
      </c>
      <c r="D85" s="6" t="s">
        <v>135</v>
      </c>
      <c r="E85" s="27" t="s">
        <v>66</v>
      </c>
      <c r="F85" s="39" t="s">
        <v>17</v>
      </c>
      <c r="G85" s="39" t="s">
        <v>12</v>
      </c>
      <c r="H85" s="40"/>
      <c r="I85" s="5" t="s">
        <v>13</v>
      </c>
      <c r="J85" s="17">
        <v>60</v>
      </c>
      <c r="K85" s="17">
        <v>91</v>
      </c>
      <c r="L85" s="38">
        <v>36</v>
      </c>
      <c r="M85" s="37">
        <v>2.6851851851851852E-4</v>
      </c>
      <c r="N85" s="132">
        <v>58</v>
      </c>
      <c r="O85" s="133" t="s">
        <v>266</v>
      </c>
      <c r="P85" s="79"/>
      <c r="Q85" s="72"/>
      <c r="R85" s="161">
        <v>57</v>
      </c>
      <c r="S85" s="161">
        <v>94</v>
      </c>
      <c r="T85" s="126">
        <v>41</v>
      </c>
      <c r="U85" s="127">
        <v>8.3101851851851859E-4</v>
      </c>
      <c r="V85" s="273">
        <v>101</v>
      </c>
      <c r="W85" s="273">
        <v>50</v>
      </c>
      <c r="X85" s="157">
        <v>39</v>
      </c>
      <c r="Y85" s="177" t="s">
        <v>295</v>
      </c>
      <c r="Z85" s="338"/>
      <c r="AA85" s="338"/>
      <c r="AB85" s="261"/>
      <c r="AC85" s="193"/>
      <c r="AD85" s="240"/>
      <c r="AE85" s="240"/>
      <c r="AF85" s="293"/>
      <c r="AG85" s="378"/>
      <c r="AH85" s="352"/>
      <c r="AI85" s="353"/>
      <c r="AJ85" s="305"/>
      <c r="AK85" s="368"/>
      <c r="AL85" s="95"/>
      <c r="AM85" s="95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11"/>
    </row>
    <row r="86" spans="1:55" ht="15.75" x14ac:dyDescent="0.25">
      <c r="A86" s="270">
        <f>SUM(J86,N86,R86,V86,Z86,AD86,AH86)</f>
        <v>274</v>
      </c>
      <c r="B86" s="270">
        <v>96</v>
      </c>
      <c r="C86" s="271">
        <f>SUM(L86,P86,T86,X86,AB86,AF86,AJ86)</f>
        <v>131</v>
      </c>
      <c r="D86" s="5" t="s">
        <v>129</v>
      </c>
      <c r="E86" s="27" t="s">
        <v>16</v>
      </c>
      <c r="F86" s="27" t="s">
        <v>17</v>
      </c>
      <c r="G86" s="27" t="s">
        <v>12</v>
      </c>
      <c r="H86" s="28"/>
      <c r="I86" s="5" t="s">
        <v>13</v>
      </c>
      <c r="J86" s="17">
        <v>65</v>
      </c>
      <c r="K86" s="17">
        <v>86</v>
      </c>
      <c r="L86" s="26">
        <v>38</v>
      </c>
      <c r="M86" s="25">
        <v>2.5462962962962961E-4</v>
      </c>
      <c r="N86" s="69">
        <v>64</v>
      </c>
      <c r="O86" s="69">
        <v>87</v>
      </c>
      <c r="P86" s="73">
        <v>43</v>
      </c>
      <c r="Q86" s="72">
        <v>6.0532407407407399E-4</v>
      </c>
      <c r="R86" s="161">
        <v>49</v>
      </c>
      <c r="S86" s="161">
        <v>102</v>
      </c>
      <c r="T86" s="126">
        <v>27</v>
      </c>
      <c r="U86" s="127">
        <v>8.6226851851851861E-4</v>
      </c>
      <c r="V86" s="366">
        <v>96</v>
      </c>
      <c r="W86" s="366">
        <v>55</v>
      </c>
      <c r="X86" s="157">
        <v>23</v>
      </c>
      <c r="Y86" s="177" t="s">
        <v>298</v>
      </c>
      <c r="Z86" s="338"/>
      <c r="AA86" s="338"/>
      <c r="AB86" s="261"/>
      <c r="AC86" s="193"/>
      <c r="AD86" s="240"/>
      <c r="AE86" s="240"/>
      <c r="AF86" s="293"/>
      <c r="AG86" s="378"/>
      <c r="AH86" s="352"/>
      <c r="AI86" s="353"/>
      <c r="AJ86" s="305"/>
      <c r="AK86" s="368"/>
      <c r="AL86" s="94"/>
      <c r="AM86" s="94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11"/>
    </row>
    <row r="87" spans="1:55" s="93" customFormat="1" ht="18.75" customHeight="1" x14ac:dyDescent="0.25">
      <c r="A87" s="270">
        <f>SUM(J87,N87,R87,V87,Z87,AD87,AH87)</f>
        <v>272</v>
      </c>
      <c r="B87" s="270">
        <v>97</v>
      </c>
      <c r="C87" s="271">
        <f>SUM(L87,P87,T87,X87,AB87,AF87,AJ87)</f>
        <v>109</v>
      </c>
      <c r="D87" s="5" t="s">
        <v>59</v>
      </c>
      <c r="E87" s="27" t="s">
        <v>39</v>
      </c>
      <c r="F87" s="27" t="s">
        <v>17</v>
      </c>
      <c r="G87" s="27" t="s">
        <v>12</v>
      </c>
      <c r="H87" s="40"/>
      <c r="I87" s="5" t="s">
        <v>13</v>
      </c>
      <c r="J87" s="17">
        <v>129</v>
      </c>
      <c r="K87" s="17">
        <v>22</v>
      </c>
      <c r="L87" s="26">
        <v>59</v>
      </c>
      <c r="M87" s="25">
        <v>1.9907407407407409E-4</v>
      </c>
      <c r="N87" s="69">
        <v>115</v>
      </c>
      <c r="O87" s="69">
        <v>36</v>
      </c>
      <c r="P87" s="73">
        <v>50</v>
      </c>
      <c r="Q87" s="72">
        <v>4.317129629629629E-4</v>
      </c>
      <c r="R87" s="157">
        <v>28</v>
      </c>
      <c r="S87" s="413" t="s">
        <v>462</v>
      </c>
      <c r="T87" s="124"/>
      <c r="U87" s="125"/>
      <c r="V87" s="279"/>
      <c r="W87" s="279"/>
      <c r="X87" s="157"/>
      <c r="Y87" s="177"/>
      <c r="Z87" s="338"/>
      <c r="AA87" s="338"/>
      <c r="AB87" s="261"/>
      <c r="AC87" s="193"/>
      <c r="AD87" s="240"/>
      <c r="AE87" s="240"/>
      <c r="AF87" s="293"/>
      <c r="AG87" s="378"/>
      <c r="AH87" s="352"/>
      <c r="AI87" s="353"/>
      <c r="AJ87" s="305"/>
      <c r="AK87" s="368"/>
      <c r="AL87" s="11"/>
      <c r="AM87" s="11"/>
      <c r="AN87" s="95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5" s="93" customFormat="1" ht="18.75" customHeight="1" x14ac:dyDescent="0.25">
      <c r="A88" s="270">
        <f>SUM(J88,N88,R88,V88,Z88,AD88,AH88)</f>
        <v>268</v>
      </c>
      <c r="B88" s="270">
        <v>98</v>
      </c>
      <c r="C88" s="271">
        <f>SUM(L88,P88,T88,X88,AB88,AF88,AJ88)</f>
        <v>94</v>
      </c>
      <c r="D88" s="5" t="s">
        <v>202</v>
      </c>
      <c r="E88" s="39" t="s">
        <v>53</v>
      </c>
      <c r="F88" s="27" t="s">
        <v>26</v>
      </c>
      <c r="G88" s="27" t="s">
        <v>12</v>
      </c>
      <c r="H88" s="28"/>
      <c r="I88" s="5" t="s">
        <v>33</v>
      </c>
      <c r="J88" s="131">
        <v>42</v>
      </c>
      <c r="K88" s="151" t="s">
        <v>207</v>
      </c>
      <c r="L88" s="38"/>
      <c r="M88" s="38"/>
      <c r="N88" s="69">
        <v>106</v>
      </c>
      <c r="O88" s="69">
        <v>45</v>
      </c>
      <c r="P88" s="73">
        <v>42</v>
      </c>
      <c r="Q88" s="72">
        <v>4.4791666666666672E-4</v>
      </c>
      <c r="R88" s="161">
        <v>120</v>
      </c>
      <c r="S88" s="161">
        <v>31</v>
      </c>
      <c r="T88" s="126">
        <v>52</v>
      </c>
      <c r="U88" s="127">
        <v>6.5740740740740733E-4</v>
      </c>
      <c r="V88" s="279"/>
      <c r="W88" s="279"/>
      <c r="X88" s="157"/>
      <c r="Y88" s="177"/>
      <c r="Z88" s="338"/>
      <c r="AA88" s="338"/>
      <c r="AB88" s="261"/>
      <c r="AC88" s="193"/>
      <c r="AD88" s="240"/>
      <c r="AE88" s="240"/>
      <c r="AF88" s="293"/>
      <c r="AG88" s="378"/>
      <c r="AH88" s="352"/>
      <c r="AI88" s="353"/>
      <c r="AJ88" s="305"/>
      <c r="AK88" s="368"/>
      <c r="AL88" s="11"/>
      <c r="AM88" s="11"/>
    </row>
    <row r="89" spans="1:55" s="93" customFormat="1" ht="18.75" customHeight="1" x14ac:dyDescent="0.25">
      <c r="A89" s="270">
        <f>SUM(J89,N89,R89,V89,Z89,AD89,AH89)</f>
        <v>268</v>
      </c>
      <c r="B89" s="270">
        <v>99</v>
      </c>
      <c r="C89" s="271">
        <f>SUM(L89,P89,T89,X89,AB89,AF89,AJ89)</f>
        <v>23</v>
      </c>
      <c r="D89" s="31" t="s">
        <v>273</v>
      </c>
      <c r="E89" s="32" t="s">
        <v>39</v>
      </c>
      <c r="F89" s="32" t="s">
        <v>274</v>
      </c>
      <c r="G89" s="32" t="s">
        <v>12</v>
      </c>
      <c r="H89" s="33"/>
      <c r="I89" s="5" t="s">
        <v>275</v>
      </c>
      <c r="J89" s="131">
        <v>42</v>
      </c>
      <c r="K89" s="151" t="s">
        <v>207</v>
      </c>
      <c r="L89" s="30"/>
      <c r="M89" s="29"/>
      <c r="N89" s="132">
        <v>58</v>
      </c>
      <c r="O89" s="133" t="s">
        <v>266</v>
      </c>
      <c r="P89" s="79"/>
      <c r="Q89" s="72"/>
      <c r="R89" s="157">
        <v>28</v>
      </c>
      <c r="S89" s="413" t="s">
        <v>462</v>
      </c>
      <c r="T89" s="126"/>
      <c r="U89" s="127"/>
      <c r="V89" s="366">
        <v>140</v>
      </c>
      <c r="W89" s="366">
        <v>11</v>
      </c>
      <c r="X89" s="186">
        <v>23</v>
      </c>
      <c r="Y89" s="175" t="s">
        <v>279</v>
      </c>
      <c r="Z89" s="333"/>
      <c r="AA89" s="333"/>
      <c r="AB89" s="231"/>
      <c r="AC89" s="190"/>
      <c r="AD89" s="236"/>
      <c r="AE89" s="236"/>
      <c r="AF89" s="233"/>
      <c r="AG89" s="234"/>
      <c r="AH89" s="356"/>
      <c r="AI89" s="355"/>
      <c r="AJ89" s="307"/>
      <c r="AK89" s="370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</row>
    <row r="90" spans="1:55" s="11" customFormat="1" ht="15.75" customHeight="1" x14ac:dyDescent="0.25">
      <c r="A90" s="270">
        <f>SUM(J90,N90,R90,V90,Z90,AD90,AH90)</f>
        <v>257</v>
      </c>
      <c r="B90" s="270">
        <v>100</v>
      </c>
      <c r="C90" s="271">
        <f>SUM(L90,P90,T90,X90,AB90,AF90,AJ90)</f>
        <v>31</v>
      </c>
      <c r="D90" s="6" t="s">
        <v>346</v>
      </c>
      <c r="E90" s="39" t="s">
        <v>53</v>
      </c>
      <c r="F90" s="27" t="s">
        <v>274</v>
      </c>
      <c r="G90" s="39" t="s">
        <v>12</v>
      </c>
      <c r="H90" s="12"/>
      <c r="I90" s="31" t="s">
        <v>13</v>
      </c>
      <c r="J90" s="131">
        <v>42</v>
      </c>
      <c r="K90" s="151" t="s">
        <v>207</v>
      </c>
      <c r="L90" s="35"/>
      <c r="M90" s="34"/>
      <c r="N90" s="132">
        <v>58</v>
      </c>
      <c r="O90" s="133" t="s">
        <v>266</v>
      </c>
      <c r="P90" s="79"/>
      <c r="Q90" s="78"/>
      <c r="R90" s="157">
        <v>28</v>
      </c>
      <c r="S90" s="413" t="s">
        <v>462</v>
      </c>
      <c r="T90" s="126"/>
      <c r="U90" s="127"/>
      <c r="V90" s="273">
        <v>129</v>
      </c>
      <c r="W90" s="273">
        <v>22</v>
      </c>
      <c r="X90" s="155">
        <v>31</v>
      </c>
      <c r="Y90" s="174" t="s">
        <v>347</v>
      </c>
      <c r="Z90" s="335"/>
      <c r="AA90" s="335"/>
      <c r="AB90" s="187"/>
      <c r="AC90" s="189"/>
      <c r="AD90" s="235"/>
      <c r="AE90" s="235"/>
      <c r="AF90" s="216"/>
      <c r="AG90" s="217"/>
      <c r="AH90" s="351"/>
      <c r="AI90" s="348"/>
      <c r="AJ90" s="304"/>
      <c r="AK90" s="369"/>
      <c r="AL90" s="50"/>
      <c r="AM90" s="50"/>
      <c r="BC90" s="6"/>
    </row>
    <row r="91" spans="1:55" s="31" customFormat="1" ht="18.75" customHeight="1" x14ac:dyDescent="0.25">
      <c r="A91" s="270">
        <f>SUM(J91,N91,R91,V91,Z91,AD91,AH91)</f>
        <v>245</v>
      </c>
      <c r="B91" s="270">
        <v>101</v>
      </c>
      <c r="C91" s="271">
        <f>SUM(L91,P91,T91,X91,AB91,AF91,AJ91)</f>
        <v>175</v>
      </c>
      <c r="D91" s="5" t="s">
        <v>197</v>
      </c>
      <c r="E91" s="27" t="s">
        <v>138</v>
      </c>
      <c r="F91" s="27" t="s">
        <v>17</v>
      </c>
      <c r="G91" s="27" t="s">
        <v>12</v>
      </c>
      <c r="H91" s="40"/>
      <c r="I91" s="5" t="s">
        <v>13</v>
      </c>
      <c r="J91" s="17">
        <v>52</v>
      </c>
      <c r="K91" s="17">
        <v>99</v>
      </c>
      <c r="L91" s="30">
        <v>45</v>
      </c>
      <c r="M91" s="29">
        <v>2.8240740740740738E-4</v>
      </c>
      <c r="N91" s="69">
        <v>65</v>
      </c>
      <c r="O91" s="69">
        <v>86</v>
      </c>
      <c r="P91" s="77">
        <v>52</v>
      </c>
      <c r="Q91" s="76">
        <v>5.9837962962962959E-4</v>
      </c>
      <c r="R91" s="161">
        <v>37</v>
      </c>
      <c r="S91" s="161">
        <v>114</v>
      </c>
      <c r="T91" s="126">
        <v>44</v>
      </c>
      <c r="U91" s="127">
        <v>9.5486111111111108E-4</v>
      </c>
      <c r="V91" s="273">
        <v>91</v>
      </c>
      <c r="W91" s="273">
        <v>60</v>
      </c>
      <c r="X91" s="157">
        <v>34</v>
      </c>
      <c r="Y91" s="177" t="s">
        <v>311</v>
      </c>
      <c r="Z91" s="338"/>
      <c r="AA91" s="338"/>
      <c r="AB91" s="261"/>
      <c r="AC91" s="193"/>
      <c r="AD91" s="240"/>
      <c r="AE91" s="240"/>
      <c r="AF91" s="293"/>
      <c r="AG91" s="378"/>
      <c r="AH91" s="352"/>
      <c r="AI91" s="353"/>
      <c r="AJ91" s="305"/>
      <c r="AK91" s="368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11"/>
    </row>
    <row r="92" spans="1:55" s="31" customFormat="1" ht="18" customHeight="1" x14ac:dyDescent="0.25">
      <c r="A92" s="270">
        <f>SUM(J92,N92,R92,V92,Z92,AD92,AH92)</f>
        <v>239</v>
      </c>
      <c r="B92" s="270">
        <v>102</v>
      </c>
      <c r="C92" s="271">
        <f>SUM(L92,P92,T92,X92,AB92,AF92,AJ92)</f>
        <v>124</v>
      </c>
      <c r="D92" s="5" t="s">
        <v>120</v>
      </c>
      <c r="E92" s="27" t="s">
        <v>66</v>
      </c>
      <c r="F92" s="27" t="s">
        <v>17</v>
      </c>
      <c r="G92" s="27" t="s">
        <v>12</v>
      </c>
      <c r="H92" s="28"/>
      <c r="I92" s="5" t="s">
        <v>13</v>
      </c>
      <c r="J92" s="17">
        <v>74</v>
      </c>
      <c r="K92" s="17">
        <v>77</v>
      </c>
      <c r="L92" s="26">
        <v>38</v>
      </c>
      <c r="M92" s="25">
        <v>2.3958333333333332E-4</v>
      </c>
      <c r="N92" s="69">
        <v>88</v>
      </c>
      <c r="O92" s="69">
        <v>63</v>
      </c>
      <c r="P92" s="73">
        <v>52</v>
      </c>
      <c r="Q92" s="72">
        <v>4.7569444444444444E-4</v>
      </c>
      <c r="R92" s="161">
        <v>77</v>
      </c>
      <c r="S92" s="161">
        <v>74</v>
      </c>
      <c r="T92" s="126">
        <v>34</v>
      </c>
      <c r="U92" s="127">
        <v>7.8703703703703705E-4</v>
      </c>
      <c r="V92" s="279"/>
      <c r="W92" s="279"/>
      <c r="X92" s="157"/>
      <c r="Y92" s="177"/>
      <c r="Z92" s="338"/>
      <c r="AA92" s="338"/>
      <c r="AB92" s="261"/>
      <c r="AC92" s="193"/>
      <c r="AD92" s="240"/>
      <c r="AE92" s="240"/>
      <c r="AF92" s="293"/>
      <c r="AG92" s="378"/>
      <c r="AH92" s="352"/>
      <c r="AI92" s="353"/>
      <c r="AJ92" s="305"/>
      <c r="AK92" s="368"/>
      <c r="AL92" s="92"/>
      <c r="AM92" s="92"/>
      <c r="AN92" s="93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11"/>
    </row>
    <row r="93" spans="1:55" s="93" customFormat="1" ht="18.75" customHeight="1" x14ac:dyDescent="0.25">
      <c r="A93" s="270">
        <f>SUM(J93,N93,R93,V93,Z93,AD93,AH93)</f>
        <v>237</v>
      </c>
      <c r="B93" s="270">
        <v>103</v>
      </c>
      <c r="C93" s="271">
        <f>SUM(L93,P93,T93,X93,AB93,AF93,AJ93)</f>
        <v>42</v>
      </c>
      <c r="D93" s="5" t="s">
        <v>260</v>
      </c>
      <c r="E93" s="39" t="s">
        <v>53</v>
      </c>
      <c r="F93" s="27" t="s">
        <v>26</v>
      </c>
      <c r="G93" s="27" t="s">
        <v>12</v>
      </c>
      <c r="H93" s="28"/>
      <c r="I93" s="5" t="s">
        <v>13</v>
      </c>
      <c r="J93" s="131">
        <v>42</v>
      </c>
      <c r="K93" s="151" t="s">
        <v>207</v>
      </c>
      <c r="L93" s="38"/>
      <c r="M93" s="38"/>
      <c r="N93" s="132">
        <v>58</v>
      </c>
      <c r="O93" s="133" t="s">
        <v>266</v>
      </c>
      <c r="P93" s="79"/>
      <c r="Q93" s="72"/>
      <c r="R93" s="161">
        <v>137</v>
      </c>
      <c r="S93" s="161">
        <v>14</v>
      </c>
      <c r="T93" s="126">
        <v>42</v>
      </c>
      <c r="U93" s="127">
        <v>6.0648148148148139E-4</v>
      </c>
      <c r="V93" s="279"/>
      <c r="W93" s="279"/>
      <c r="X93" s="157"/>
      <c r="Y93" s="177"/>
      <c r="Z93" s="338"/>
      <c r="AA93" s="338"/>
      <c r="AB93" s="261"/>
      <c r="AC93" s="193"/>
      <c r="AD93" s="240"/>
      <c r="AE93" s="240"/>
      <c r="AF93" s="293"/>
      <c r="AG93" s="378"/>
      <c r="AH93" s="352"/>
      <c r="AI93" s="353"/>
      <c r="AJ93" s="305"/>
      <c r="AK93" s="368"/>
      <c r="AL93" s="6"/>
      <c r="AM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31"/>
    </row>
    <row r="94" spans="1:55" s="93" customFormat="1" ht="15.75" x14ac:dyDescent="0.25">
      <c r="A94" s="270">
        <f>SUM(J94,N94,R94,V94,Z94,AD94,AH94)</f>
        <v>237</v>
      </c>
      <c r="B94" s="270">
        <v>104</v>
      </c>
      <c r="C94" s="271">
        <f>SUM(L94,P94,T94,X94,AB94,AF94,AJ94)</f>
        <v>22</v>
      </c>
      <c r="D94" s="31" t="s">
        <v>320</v>
      </c>
      <c r="E94" s="11" t="s">
        <v>16</v>
      </c>
      <c r="F94" s="32" t="s">
        <v>321</v>
      </c>
      <c r="G94" s="32" t="s">
        <v>12</v>
      </c>
      <c r="H94" s="33"/>
      <c r="I94" s="5" t="s">
        <v>275</v>
      </c>
      <c r="J94" s="131">
        <v>42</v>
      </c>
      <c r="K94" s="151" t="s">
        <v>207</v>
      </c>
      <c r="L94" s="26"/>
      <c r="M94" s="25"/>
      <c r="N94" s="132">
        <v>58</v>
      </c>
      <c r="O94" s="133" t="s">
        <v>266</v>
      </c>
      <c r="P94" s="79"/>
      <c r="Q94" s="72"/>
      <c r="R94" s="157">
        <v>28</v>
      </c>
      <c r="S94" s="413" t="s">
        <v>462</v>
      </c>
      <c r="T94" s="126"/>
      <c r="U94" s="127"/>
      <c r="V94" s="273">
        <v>109</v>
      </c>
      <c r="W94" s="273">
        <v>42</v>
      </c>
      <c r="X94" s="186">
        <v>22</v>
      </c>
      <c r="Y94" s="175" t="s">
        <v>322</v>
      </c>
      <c r="Z94" s="333"/>
      <c r="AA94" s="333"/>
      <c r="AB94" s="231"/>
      <c r="AC94" s="190"/>
      <c r="AD94" s="236"/>
      <c r="AE94" s="236"/>
      <c r="AF94" s="233"/>
      <c r="AG94" s="234"/>
      <c r="AH94" s="356"/>
      <c r="AI94" s="355"/>
      <c r="AJ94" s="307"/>
      <c r="AK94" s="370"/>
      <c r="AL94" s="6"/>
      <c r="AM94" s="6"/>
      <c r="AN94" s="11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6"/>
    </row>
    <row r="95" spans="1:55" s="31" customFormat="1" ht="18" customHeight="1" x14ac:dyDescent="0.25">
      <c r="A95" s="270">
        <f>SUM(J95,N95,R95,V95,Z95,AD95,AH95)</f>
        <v>233</v>
      </c>
      <c r="B95" s="270">
        <v>105</v>
      </c>
      <c r="C95" s="271">
        <f>SUM(L95,P95,T95,X95,AB95,AF95,AJ95)</f>
        <v>37</v>
      </c>
      <c r="D95" s="5" t="s">
        <v>71</v>
      </c>
      <c r="E95" s="27" t="s">
        <v>53</v>
      </c>
      <c r="F95" s="27" t="s">
        <v>26</v>
      </c>
      <c r="G95" s="27" t="s">
        <v>12</v>
      </c>
      <c r="H95" s="28"/>
      <c r="I95" s="5" t="s">
        <v>13</v>
      </c>
      <c r="J95" s="131">
        <v>42</v>
      </c>
      <c r="K95" s="151" t="s">
        <v>207</v>
      </c>
      <c r="L95" s="38"/>
      <c r="M95" s="38"/>
      <c r="N95" s="132">
        <v>58</v>
      </c>
      <c r="O95" s="133" t="s">
        <v>266</v>
      </c>
      <c r="P95" s="79"/>
      <c r="Q95" s="72"/>
      <c r="R95" s="161">
        <v>133</v>
      </c>
      <c r="S95" s="161">
        <v>18</v>
      </c>
      <c r="T95" s="126">
        <v>37</v>
      </c>
      <c r="U95" s="127">
        <v>6.2268518518518521E-4</v>
      </c>
      <c r="V95" s="279"/>
      <c r="W95" s="279"/>
      <c r="X95" s="157"/>
      <c r="Y95" s="177"/>
      <c r="Z95" s="338"/>
      <c r="AA95" s="338"/>
      <c r="AB95" s="261"/>
      <c r="AC95" s="193"/>
      <c r="AD95" s="240"/>
      <c r="AE95" s="240"/>
      <c r="AF95" s="293"/>
      <c r="AG95" s="378"/>
      <c r="AH95" s="352"/>
      <c r="AI95" s="353"/>
      <c r="AJ95" s="305"/>
      <c r="AK95" s="368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4"/>
    </row>
    <row r="96" spans="1:55" s="31" customFormat="1" ht="15.75" x14ac:dyDescent="0.25">
      <c r="A96" s="270">
        <f>SUM(J96,N96,R96,V96,Z96,AD96,AH96)</f>
        <v>229</v>
      </c>
      <c r="B96" s="270">
        <v>106</v>
      </c>
      <c r="C96" s="271">
        <f>SUM(L96,P96,T96,X96,AB96,AF96,AJ96)</f>
        <v>66</v>
      </c>
      <c r="D96" s="134" t="s">
        <v>201</v>
      </c>
      <c r="E96" s="135" t="s">
        <v>53</v>
      </c>
      <c r="F96" s="135" t="s">
        <v>26</v>
      </c>
      <c r="G96" s="135" t="s">
        <v>12</v>
      </c>
      <c r="H96" s="136"/>
      <c r="I96" s="134" t="s">
        <v>13</v>
      </c>
      <c r="J96" s="131">
        <v>42</v>
      </c>
      <c r="K96" s="151" t="s">
        <v>207</v>
      </c>
      <c r="L96" s="38"/>
      <c r="M96" s="38"/>
      <c r="N96" s="142">
        <v>66</v>
      </c>
      <c r="O96" s="142">
        <v>85</v>
      </c>
      <c r="P96" s="143">
        <v>47</v>
      </c>
      <c r="Q96" s="144">
        <v>5.9722222222222219E-4</v>
      </c>
      <c r="R96" s="157">
        <v>28</v>
      </c>
      <c r="S96" s="413" t="s">
        <v>462</v>
      </c>
      <c r="T96" s="145"/>
      <c r="U96" s="125"/>
      <c r="V96" s="273">
        <v>93</v>
      </c>
      <c r="W96" s="273">
        <v>58</v>
      </c>
      <c r="X96" s="435">
        <v>19</v>
      </c>
      <c r="Y96" s="181" t="s">
        <v>300</v>
      </c>
      <c r="Z96" s="340"/>
      <c r="AA96" s="340"/>
      <c r="AB96" s="268"/>
      <c r="AC96" s="196"/>
      <c r="AD96" s="243"/>
      <c r="AE96" s="243"/>
      <c r="AF96" s="298"/>
      <c r="AG96" s="381"/>
      <c r="AH96" s="362"/>
      <c r="AI96" s="411"/>
      <c r="AJ96" s="408"/>
      <c r="AK96" s="373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11"/>
    </row>
    <row r="97" spans="1:55" s="93" customFormat="1" ht="18.75" customHeight="1" x14ac:dyDescent="0.25">
      <c r="A97" s="270">
        <f>SUM(J97,N97,R97,V97,Z97,AD97,AH97)</f>
        <v>227</v>
      </c>
      <c r="B97" s="270">
        <v>107</v>
      </c>
      <c r="C97" s="271">
        <f>SUM(L97,P97,T97,X97,AB97,AF97,AJ97)</f>
        <v>47</v>
      </c>
      <c r="D97" s="5" t="s">
        <v>263</v>
      </c>
      <c r="E97" s="39" t="s">
        <v>53</v>
      </c>
      <c r="F97" s="27" t="s">
        <v>17</v>
      </c>
      <c r="G97" s="27" t="s">
        <v>12</v>
      </c>
      <c r="H97" s="28"/>
      <c r="I97" s="5" t="s">
        <v>13</v>
      </c>
      <c r="J97" s="131">
        <v>42</v>
      </c>
      <c r="K97" s="151" t="s">
        <v>207</v>
      </c>
      <c r="L97" s="38"/>
      <c r="M97" s="38"/>
      <c r="N97" s="132">
        <v>58</v>
      </c>
      <c r="O97" s="133" t="s">
        <v>266</v>
      </c>
      <c r="P97" s="79"/>
      <c r="Q97" s="72"/>
      <c r="R97" s="161">
        <v>127</v>
      </c>
      <c r="S97" s="161">
        <v>24</v>
      </c>
      <c r="T97" s="126">
        <v>47</v>
      </c>
      <c r="U97" s="127">
        <v>6.3310185185185192E-4</v>
      </c>
      <c r="V97" s="279"/>
      <c r="W97" s="279"/>
      <c r="X97" s="157"/>
      <c r="Y97" s="177"/>
      <c r="Z97" s="338"/>
      <c r="AA97" s="338"/>
      <c r="AB97" s="261"/>
      <c r="AC97" s="193"/>
      <c r="AD97" s="240"/>
      <c r="AE97" s="240"/>
      <c r="AF97" s="293"/>
      <c r="AG97" s="378"/>
      <c r="AH97" s="352"/>
      <c r="AI97" s="353"/>
      <c r="AJ97" s="305"/>
      <c r="AK97" s="368"/>
      <c r="AL97" s="95"/>
      <c r="AM97" s="95"/>
      <c r="BC97" s="11"/>
    </row>
    <row r="98" spans="1:55" s="31" customFormat="1" ht="15.75" x14ac:dyDescent="0.25">
      <c r="A98" s="270">
        <f>SUM(J98,N98,R98,V98,Z98,AD98,AH98)</f>
        <v>220</v>
      </c>
      <c r="B98" s="270">
        <v>109</v>
      </c>
      <c r="C98" s="271">
        <f>SUM(L98,P98,T98,X98,AB98,AF98,AJ98)</f>
        <v>36</v>
      </c>
      <c r="D98" s="6" t="s">
        <v>277</v>
      </c>
      <c r="E98" s="27"/>
      <c r="F98" s="39" t="s">
        <v>17</v>
      </c>
      <c r="G98" s="27" t="s">
        <v>12</v>
      </c>
      <c r="H98" s="40"/>
      <c r="I98" s="5" t="s">
        <v>33</v>
      </c>
      <c r="J98" s="131">
        <v>42</v>
      </c>
      <c r="K98" s="151" t="s">
        <v>207</v>
      </c>
      <c r="L98" s="38"/>
      <c r="M98" s="38"/>
      <c r="N98" s="132">
        <v>58</v>
      </c>
      <c r="O98" s="133" t="s">
        <v>266</v>
      </c>
      <c r="P98" s="79"/>
      <c r="Q98" s="72"/>
      <c r="R98" s="157">
        <v>28</v>
      </c>
      <c r="S98" s="413" t="s">
        <v>462</v>
      </c>
      <c r="T98" s="126"/>
      <c r="U98" s="127"/>
      <c r="V98" s="366">
        <v>92</v>
      </c>
      <c r="W98" s="366">
        <v>59</v>
      </c>
      <c r="X98" s="157">
        <v>36</v>
      </c>
      <c r="Y98" s="177" t="s">
        <v>301</v>
      </c>
      <c r="Z98" s="338"/>
      <c r="AA98" s="338"/>
      <c r="AB98" s="261"/>
      <c r="AC98" s="193"/>
      <c r="AD98" s="240"/>
      <c r="AE98" s="240"/>
      <c r="AF98" s="293"/>
      <c r="AG98" s="378"/>
      <c r="AH98" s="352"/>
      <c r="AI98" s="353"/>
      <c r="AJ98" s="305"/>
      <c r="AK98" s="368"/>
      <c r="AL98" s="36"/>
      <c r="AM98" s="36"/>
      <c r="AN98" s="95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11"/>
    </row>
    <row r="99" spans="1:55" s="94" customFormat="1" ht="15.75" x14ac:dyDescent="0.25">
      <c r="A99" s="270">
        <f>SUM(J99,N99,R99,V99,Z99,AD99,AH99)</f>
        <v>219</v>
      </c>
      <c r="B99" s="270">
        <v>110</v>
      </c>
      <c r="C99" s="271">
        <f>SUM(L99,P99,T99,X99,AB99,AF99,AJ99)</f>
        <v>36</v>
      </c>
      <c r="D99" s="5" t="s">
        <v>270</v>
      </c>
      <c r="E99" s="39" t="s">
        <v>53</v>
      </c>
      <c r="F99" s="27" t="s">
        <v>17</v>
      </c>
      <c r="G99" s="27" t="s">
        <v>12</v>
      </c>
      <c r="H99" s="28"/>
      <c r="I99" s="5" t="s">
        <v>13</v>
      </c>
      <c r="J99" s="131">
        <v>42</v>
      </c>
      <c r="K99" s="151" t="s">
        <v>207</v>
      </c>
      <c r="L99" s="38"/>
      <c r="M99" s="38"/>
      <c r="N99" s="132">
        <v>58</v>
      </c>
      <c r="O99" s="133" t="s">
        <v>266</v>
      </c>
      <c r="P99" s="79"/>
      <c r="Q99" s="72"/>
      <c r="R99" s="161">
        <v>119</v>
      </c>
      <c r="S99" s="161">
        <v>32</v>
      </c>
      <c r="T99" s="126">
        <v>36</v>
      </c>
      <c r="U99" s="127">
        <v>6.6319444444444444E-4</v>
      </c>
      <c r="V99" s="279"/>
      <c r="W99" s="279"/>
      <c r="X99" s="157"/>
      <c r="Y99" s="177"/>
      <c r="Z99" s="338"/>
      <c r="AA99" s="338"/>
      <c r="AB99" s="261"/>
      <c r="AC99" s="193"/>
      <c r="AD99" s="240"/>
      <c r="AE99" s="240"/>
      <c r="AF99" s="293"/>
      <c r="AG99" s="378"/>
      <c r="AH99" s="352"/>
      <c r="AI99" s="353"/>
      <c r="AJ99" s="305"/>
      <c r="AK99" s="368"/>
      <c r="AL99" s="95"/>
      <c r="AM99" s="95"/>
      <c r="AN99" s="93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</row>
    <row r="100" spans="1:55" s="11" customFormat="1" ht="15.75" x14ac:dyDescent="0.25">
      <c r="A100" s="270">
        <f>SUM(J100,N100,R100,V100,Z100,AD100,AH100)</f>
        <v>218</v>
      </c>
      <c r="B100" s="270">
        <v>111</v>
      </c>
      <c r="C100" s="271">
        <f>SUM(L100,P100,T100,X100,AB100,AF100,AJ100)</f>
        <v>44</v>
      </c>
      <c r="D100" s="5" t="s">
        <v>263</v>
      </c>
      <c r="E100" s="39" t="s">
        <v>53</v>
      </c>
      <c r="F100" s="27" t="s">
        <v>17</v>
      </c>
      <c r="G100" s="27" t="s">
        <v>12</v>
      </c>
      <c r="H100" s="28"/>
      <c r="I100" s="5" t="s">
        <v>13</v>
      </c>
      <c r="J100" s="131">
        <v>42</v>
      </c>
      <c r="K100" s="151" t="s">
        <v>207</v>
      </c>
      <c r="L100" s="38"/>
      <c r="M100" s="38"/>
      <c r="N100" s="132">
        <v>58</v>
      </c>
      <c r="O100" s="133" t="s">
        <v>266</v>
      </c>
      <c r="P100" s="79"/>
      <c r="Q100" s="72"/>
      <c r="R100" s="161">
        <v>118</v>
      </c>
      <c r="S100" s="161">
        <v>33</v>
      </c>
      <c r="T100" s="126">
        <v>44</v>
      </c>
      <c r="U100" s="127">
        <v>6.6319444444444444E-4</v>
      </c>
      <c r="V100" s="279"/>
      <c r="W100" s="279"/>
      <c r="X100" s="157"/>
      <c r="Y100" s="177"/>
      <c r="Z100" s="338"/>
      <c r="AA100" s="338"/>
      <c r="AB100" s="261"/>
      <c r="AC100" s="193"/>
      <c r="AD100" s="240"/>
      <c r="AE100" s="240"/>
      <c r="AF100" s="293"/>
      <c r="AG100" s="378"/>
      <c r="AH100" s="352"/>
      <c r="AI100" s="353"/>
      <c r="AJ100" s="305"/>
      <c r="AK100" s="368"/>
      <c r="AL100" s="95"/>
      <c r="AM100" s="95"/>
      <c r="AN100" s="6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94"/>
    </row>
    <row r="101" spans="1:55" s="94" customFormat="1" ht="15.75" x14ac:dyDescent="0.25">
      <c r="A101" s="270">
        <f>SUM(J101,N101,R101,V101,Z101,AD101,AH101)</f>
        <v>218</v>
      </c>
      <c r="B101" s="270">
        <v>112</v>
      </c>
      <c r="C101" s="271">
        <f>SUM(L101,P101,T101,X101,AB101,AF101,AJ101)</f>
        <v>82</v>
      </c>
      <c r="D101" s="5" t="s">
        <v>151</v>
      </c>
      <c r="E101" s="27" t="s">
        <v>117</v>
      </c>
      <c r="F101" s="27" t="s">
        <v>17</v>
      </c>
      <c r="G101" s="27" t="s">
        <v>12</v>
      </c>
      <c r="H101" s="28"/>
      <c r="I101" s="5" t="s">
        <v>13</v>
      </c>
      <c r="J101" s="17">
        <v>45</v>
      </c>
      <c r="K101" s="17">
        <v>106</v>
      </c>
      <c r="L101" s="26">
        <v>54</v>
      </c>
      <c r="M101" s="25">
        <v>3.2407407407407406E-4</v>
      </c>
      <c r="N101" s="132">
        <v>58</v>
      </c>
      <c r="O101" s="133" t="s">
        <v>266</v>
      </c>
      <c r="P101" s="79"/>
      <c r="Q101" s="105"/>
      <c r="R101" s="157">
        <v>28</v>
      </c>
      <c r="S101" s="413" t="s">
        <v>462</v>
      </c>
      <c r="T101" s="147"/>
      <c r="U101" s="124"/>
      <c r="V101" s="273">
        <v>87</v>
      </c>
      <c r="W101" s="273">
        <v>64</v>
      </c>
      <c r="X101" s="157">
        <v>28</v>
      </c>
      <c r="Y101" s="177" t="s">
        <v>304</v>
      </c>
      <c r="Z101" s="338"/>
      <c r="AA101" s="338"/>
      <c r="AB101" s="261"/>
      <c r="AC101" s="193"/>
      <c r="AD101" s="240"/>
      <c r="AE101" s="240"/>
      <c r="AF101" s="293"/>
      <c r="AG101" s="378"/>
      <c r="AH101" s="352"/>
      <c r="AI101" s="353"/>
      <c r="AJ101" s="305"/>
      <c r="AK101" s="368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11"/>
    </row>
    <row r="102" spans="1:55" s="94" customFormat="1" ht="15.75" x14ac:dyDescent="0.25">
      <c r="A102" s="270">
        <f>SUM(J102,N102,R102,V102,Z102,AD102,AH102)</f>
        <v>216</v>
      </c>
      <c r="B102" s="270">
        <v>113</v>
      </c>
      <c r="C102" s="271">
        <f>SUM(L102,P102,T102,X102,AB102,AF102,AJ102)</f>
        <v>121</v>
      </c>
      <c r="D102" s="5" t="s">
        <v>126</v>
      </c>
      <c r="E102" s="27" t="s">
        <v>66</v>
      </c>
      <c r="F102" s="27" t="s">
        <v>17</v>
      </c>
      <c r="G102" s="27" t="s">
        <v>12</v>
      </c>
      <c r="H102" s="28"/>
      <c r="I102" s="5" t="s">
        <v>13</v>
      </c>
      <c r="J102" s="17">
        <v>68</v>
      </c>
      <c r="K102" s="17">
        <v>83</v>
      </c>
      <c r="L102" s="26">
        <v>39</v>
      </c>
      <c r="M102" s="25">
        <v>2.4768518518518515E-4</v>
      </c>
      <c r="N102" s="69">
        <v>75</v>
      </c>
      <c r="O102" s="69">
        <v>76</v>
      </c>
      <c r="P102" s="77">
        <v>42</v>
      </c>
      <c r="Q102" s="76">
        <v>5.3935185185185195E-4</v>
      </c>
      <c r="R102" s="161">
        <v>73</v>
      </c>
      <c r="S102" s="161">
        <v>78</v>
      </c>
      <c r="T102" s="126">
        <v>40</v>
      </c>
      <c r="U102" s="127">
        <v>7.9629629629629636E-4</v>
      </c>
      <c r="V102" s="279"/>
      <c r="W102" s="279"/>
      <c r="X102" s="157"/>
      <c r="Y102" s="177"/>
      <c r="Z102" s="338"/>
      <c r="AA102" s="338"/>
      <c r="AB102" s="261"/>
      <c r="AC102" s="193"/>
      <c r="AD102" s="240"/>
      <c r="AE102" s="240"/>
      <c r="AF102" s="293"/>
      <c r="AG102" s="378"/>
      <c r="AH102" s="352"/>
      <c r="AI102" s="353"/>
      <c r="AJ102" s="305"/>
      <c r="AK102" s="368"/>
      <c r="AL102" s="93"/>
      <c r="AM102" s="93"/>
      <c r="AN102" s="6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</row>
    <row r="103" spans="1:55" s="92" customFormat="1" ht="15.75" x14ac:dyDescent="0.25">
      <c r="A103" s="270">
        <f>SUM(J103,N103,R103,V103,Z103,AD103,AH103)</f>
        <v>213</v>
      </c>
      <c r="B103" s="270">
        <v>115</v>
      </c>
      <c r="C103" s="271">
        <f>SUM(L103,P103,T103,X103,AB103,AF103,AJ103)</f>
        <v>39</v>
      </c>
      <c r="D103" s="6" t="s">
        <v>242</v>
      </c>
      <c r="E103" s="39" t="s">
        <v>53</v>
      </c>
      <c r="F103" s="39" t="s">
        <v>26</v>
      </c>
      <c r="G103" s="39" t="s">
        <v>12</v>
      </c>
      <c r="H103" s="40"/>
      <c r="I103" s="5" t="s">
        <v>13</v>
      </c>
      <c r="J103" s="131">
        <v>42</v>
      </c>
      <c r="K103" s="151" t="s">
        <v>207</v>
      </c>
      <c r="L103" s="38"/>
      <c r="M103" s="38"/>
      <c r="N103" s="132">
        <v>58</v>
      </c>
      <c r="O103" s="133" t="s">
        <v>266</v>
      </c>
      <c r="P103" s="79"/>
      <c r="Q103" s="72"/>
      <c r="R103" s="161">
        <v>113</v>
      </c>
      <c r="S103" s="161">
        <v>38</v>
      </c>
      <c r="T103" s="126">
        <v>39</v>
      </c>
      <c r="U103" s="127">
        <v>6.8402777777777776E-4</v>
      </c>
      <c r="V103" s="279"/>
      <c r="W103" s="279"/>
      <c r="X103" s="157"/>
      <c r="Y103" s="177"/>
      <c r="Z103" s="338"/>
      <c r="AA103" s="338"/>
      <c r="AB103" s="261"/>
      <c r="AC103" s="193"/>
      <c r="AD103" s="240"/>
      <c r="AE103" s="240"/>
      <c r="AF103" s="293"/>
      <c r="AG103" s="378"/>
      <c r="AH103" s="352"/>
      <c r="AI103" s="353"/>
      <c r="AJ103" s="305"/>
      <c r="AK103" s="368"/>
      <c r="AL103" s="93"/>
      <c r="AM103" s="93"/>
      <c r="AN103" s="6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</row>
    <row r="104" spans="1:55" s="92" customFormat="1" ht="15.75" x14ac:dyDescent="0.25">
      <c r="A104" s="270">
        <f>SUM(J104,N104,R104,V104,Z104,AD104,AH104)</f>
        <v>211</v>
      </c>
      <c r="B104" s="270">
        <v>116</v>
      </c>
      <c r="C104" s="271">
        <f>SUM(L104,P104,T104,X104,AB104,AF104,AJ104)</f>
        <v>43</v>
      </c>
      <c r="D104" s="5" t="s">
        <v>263</v>
      </c>
      <c r="E104" s="39" t="s">
        <v>53</v>
      </c>
      <c r="F104" s="27" t="s">
        <v>17</v>
      </c>
      <c r="G104" s="27" t="s">
        <v>12</v>
      </c>
      <c r="H104" s="28"/>
      <c r="I104" s="5" t="s">
        <v>13</v>
      </c>
      <c r="J104" s="131">
        <v>42</v>
      </c>
      <c r="K104" s="151" t="s">
        <v>207</v>
      </c>
      <c r="L104" s="38"/>
      <c r="M104" s="38"/>
      <c r="N104" s="132">
        <v>58</v>
      </c>
      <c r="O104" s="133" t="s">
        <v>266</v>
      </c>
      <c r="P104" s="79"/>
      <c r="Q104" s="72"/>
      <c r="R104" s="161">
        <v>111</v>
      </c>
      <c r="S104" s="161">
        <v>40</v>
      </c>
      <c r="T104" s="126">
        <v>43</v>
      </c>
      <c r="U104" s="127">
        <v>6.8865740740740736E-4</v>
      </c>
      <c r="V104" s="279"/>
      <c r="W104" s="279"/>
      <c r="X104" s="157"/>
      <c r="Y104" s="177"/>
      <c r="Z104" s="338"/>
      <c r="AA104" s="338"/>
      <c r="AB104" s="261"/>
      <c r="AC104" s="193"/>
      <c r="AD104" s="240"/>
      <c r="AE104" s="240"/>
      <c r="AF104" s="293"/>
      <c r="AG104" s="378"/>
      <c r="AH104" s="352"/>
      <c r="AI104" s="353"/>
      <c r="AJ104" s="305"/>
      <c r="AK104" s="368"/>
      <c r="AL104" s="93"/>
      <c r="AM104" s="93"/>
      <c r="AN104" s="6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</row>
    <row r="105" spans="1:55" s="94" customFormat="1" ht="18.75" customHeight="1" x14ac:dyDescent="0.25">
      <c r="A105" s="270">
        <f>SUM(J105,N105,R105,V105,Z105,AD105,AH105)</f>
        <v>210</v>
      </c>
      <c r="B105" s="270">
        <v>117</v>
      </c>
      <c r="C105" s="271">
        <f>SUM(L105,P105,T105,X105,AB105,AF105,AJ105)</f>
        <v>121</v>
      </c>
      <c r="D105" s="5" t="s">
        <v>128</v>
      </c>
      <c r="E105" s="27" t="s">
        <v>66</v>
      </c>
      <c r="F105" s="27" t="s">
        <v>17</v>
      </c>
      <c r="G105" s="27" t="s">
        <v>12</v>
      </c>
      <c r="H105" s="28"/>
      <c r="I105" s="5" t="s">
        <v>13</v>
      </c>
      <c r="J105" s="17">
        <v>66</v>
      </c>
      <c r="K105" s="17">
        <v>85</v>
      </c>
      <c r="L105" s="26">
        <v>39</v>
      </c>
      <c r="M105" s="25">
        <v>2.5000000000000006E-4</v>
      </c>
      <c r="N105" s="69">
        <v>77</v>
      </c>
      <c r="O105" s="69">
        <v>74</v>
      </c>
      <c r="P105" s="73">
        <v>41</v>
      </c>
      <c r="Q105" s="72">
        <v>5.3587962962962953E-4</v>
      </c>
      <c r="R105" s="161">
        <v>67</v>
      </c>
      <c r="S105" s="161">
        <v>84</v>
      </c>
      <c r="T105" s="126">
        <v>41</v>
      </c>
      <c r="U105" s="127">
        <v>8.0208333333333336E-4</v>
      </c>
      <c r="V105" s="279"/>
      <c r="W105" s="279"/>
      <c r="X105" s="157"/>
      <c r="Y105" s="177"/>
      <c r="Z105" s="338"/>
      <c r="AA105" s="338"/>
      <c r="AB105" s="261"/>
      <c r="AC105" s="193"/>
      <c r="AD105" s="240"/>
      <c r="AE105" s="240"/>
      <c r="AF105" s="293"/>
      <c r="AG105" s="378"/>
      <c r="AH105" s="352"/>
      <c r="AI105" s="353"/>
      <c r="AJ105" s="305"/>
      <c r="AK105" s="368"/>
      <c r="AL105" s="93"/>
      <c r="AM105" s="93"/>
      <c r="AN105" s="93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</row>
    <row r="106" spans="1:55" s="95" customFormat="1" ht="18.75" customHeight="1" x14ac:dyDescent="0.25">
      <c r="A106" s="270">
        <f>SUM(J106,N106,R106,V106,Z106,AD106,AH106)</f>
        <v>207</v>
      </c>
      <c r="B106" s="270">
        <v>118</v>
      </c>
      <c r="C106" s="271">
        <f>SUM(L106,P106,T106,X106,AB106,AF106,AJ106)</f>
        <v>37</v>
      </c>
      <c r="D106" s="5" t="s">
        <v>253</v>
      </c>
      <c r="E106" s="39" t="s">
        <v>53</v>
      </c>
      <c r="F106" s="27" t="s">
        <v>26</v>
      </c>
      <c r="G106" s="27" t="s">
        <v>12</v>
      </c>
      <c r="H106" s="28"/>
      <c r="I106" s="5" t="s">
        <v>13</v>
      </c>
      <c r="J106" s="131">
        <v>42</v>
      </c>
      <c r="K106" s="151" t="s">
        <v>207</v>
      </c>
      <c r="L106" s="38"/>
      <c r="M106" s="38"/>
      <c r="N106" s="132">
        <v>58</v>
      </c>
      <c r="O106" s="133" t="s">
        <v>266</v>
      </c>
      <c r="P106" s="79"/>
      <c r="Q106" s="72"/>
      <c r="R106" s="161">
        <v>107</v>
      </c>
      <c r="S106" s="161">
        <v>44</v>
      </c>
      <c r="T106" s="126">
        <v>37</v>
      </c>
      <c r="U106" s="127">
        <v>7.0138888888888887E-4</v>
      </c>
      <c r="V106" s="279"/>
      <c r="W106" s="279"/>
      <c r="X106" s="157"/>
      <c r="Y106" s="177"/>
      <c r="Z106" s="338"/>
      <c r="AA106" s="338"/>
      <c r="AB106" s="261"/>
      <c r="AC106" s="193"/>
      <c r="AD106" s="240"/>
      <c r="AE106" s="240"/>
      <c r="AF106" s="293"/>
      <c r="AG106" s="378"/>
      <c r="AH106" s="352"/>
      <c r="AI106" s="353"/>
      <c r="AJ106" s="305"/>
      <c r="AK106" s="368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</row>
    <row r="107" spans="1:55" s="95" customFormat="1" ht="18.75" customHeight="1" x14ac:dyDescent="0.25">
      <c r="A107" s="270">
        <f>SUM(J107,N107,R107,V107,Z107,AD107,AH107)</f>
        <v>204</v>
      </c>
      <c r="B107" s="270">
        <v>119</v>
      </c>
      <c r="C107" s="271">
        <f>SUM(L107,P107,T107,X107,AB107,AF107,AJ107)</f>
        <v>36</v>
      </c>
      <c r="D107" s="5" t="s">
        <v>248</v>
      </c>
      <c r="E107" s="39" t="s">
        <v>53</v>
      </c>
      <c r="F107" s="27" t="s">
        <v>26</v>
      </c>
      <c r="G107" s="27" t="s">
        <v>12</v>
      </c>
      <c r="H107" s="28"/>
      <c r="I107" s="5" t="s">
        <v>13</v>
      </c>
      <c r="J107" s="131">
        <v>42</v>
      </c>
      <c r="K107" s="151" t="s">
        <v>207</v>
      </c>
      <c r="L107" s="38"/>
      <c r="M107" s="38"/>
      <c r="N107" s="132">
        <v>58</v>
      </c>
      <c r="O107" s="133" t="s">
        <v>266</v>
      </c>
      <c r="P107" s="79"/>
      <c r="Q107" s="72"/>
      <c r="R107" s="161">
        <v>104</v>
      </c>
      <c r="S107" s="161">
        <v>47</v>
      </c>
      <c r="T107" s="126">
        <v>36</v>
      </c>
      <c r="U107" s="127">
        <v>7.0717592592592588E-4</v>
      </c>
      <c r="V107" s="279"/>
      <c r="W107" s="279"/>
      <c r="X107" s="157"/>
      <c r="Y107" s="177"/>
      <c r="Z107" s="338"/>
      <c r="AA107" s="338"/>
      <c r="AB107" s="261"/>
      <c r="AC107" s="193"/>
      <c r="AD107" s="240"/>
      <c r="AE107" s="240"/>
      <c r="AF107" s="293"/>
      <c r="AG107" s="378"/>
      <c r="AH107" s="352"/>
      <c r="AI107" s="353"/>
      <c r="AJ107" s="305"/>
      <c r="AK107" s="368"/>
      <c r="AL107" s="93"/>
      <c r="AM107" s="93"/>
      <c r="AN107" s="93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1:55" ht="15.75" x14ac:dyDescent="0.25">
      <c r="A108" s="270">
        <f>SUM(J108,N108,R108,V108,Z108,AD108,AH108)</f>
        <v>202</v>
      </c>
      <c r="B108" s="270">
        <v>120</v>
      </c>
      <c r="C108" s="271">
        <f>SUM(L108,P108,T108,X108,AB108,AF108,AJ108)</f>
        <v>35</v>
      </c>
      <c r="D108" s="5" t="s">
        <v>263</v>
      </c>
      <c r="E108" s="39" t="s">
        <v>53</v>
      </c>
      <c r="F108" s="27" t="s">
        <v>17</v>
      </c>
      <c r="G108" s="27" t="s">
        <v>12</v>
      </c>
      <c r="H108" s="28"/>
      <c r="I108" s="5" t="s">
        <v>13</v>
      </c>
      <c r="J108" s="131">
        <v>42</v>
      </c>
      <c r="K108" s="151" t="s">
        <v>207</v>
      </c>
      <c r="L108" s="38"/>
      <c r="M108" s="38"/>
      <c r="N108" s="132">
        <v>58</v>
      </c>
      <c r="O108" s="133" t="s">
        <v>266</v>
      </c>
      <c r="P108" s="79"/>
      <c r="Q108" s="72"/>
      <c r="R108" s="161">
        <v>102</v>
      </c>
      <c r="S108" s="161">
        <v>49</v>
      </c>
      <c r="T108" s="126">
        <v>35</v>
      </c>
      <c r="U108" s="127">
        <v>7.1412037037037028E-4</v>
      </c>
      <c r="V108" s="279"/>
      <c r="W108" s="279"/>
      <c r="X108" s="157"/>
      <c r="Y108" s="177"/>
      <c r="Z108" s="338"/>
      <c r="AA108" s="338"/>
      <c r="AB108" s="261"/>
      <c r="AC108" s="193"/>
      <c r="AD108" s="240"/>
      <c r="AE108" s="240"/>
      <c r="AF108" s="293"/>
      <c r="AG108" s="378"/>
      <c r="AH108" s="352"/>
      <c r="AI108" s="353"/>
      <c r="AJ108" s="305"/>
      <c r="AK108" s="368"/>
      <c r="AN108" s="1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</row>
    <row r="109" spans="1:55" s="95" customFormat="1" ht="15.75" x14ac:dyDescent="0.25">
      <c r="A109" s="270">
        <f>SUM(J109,N109,R109,V109,Z109,AD109,AH109)</f>
        <v>201</v>
      </c>
      <c r="B109" s="270">
        <v>121</v>
      </c>
      <c r="C109" s="271">
        <f>SUM(L109,P109,T109,X109,AB109,AF109,AJ109)</f>
        <v>39</v>
      </c>
      <c r="D109" s="5" t="s">
        <v>233</v>
      </c>
      <c r="E109" s="39" t="s">
        <v>53</v>
      </c>
      <c r="F109" s="27" t="s">
        <v>26</v>
      </c>
      <c r="G109" s="27" t="s">
        <v>12</v>
      </c>
      <c r="H109" s="28"/>
      <c r="I109" s="5" t="s">
        <v>13</v>
      </c>
      <c r="J109" s="131">
        <v>42</v>
      </c>
      <c r="K109" s="151" t="s">
        <v>207</v>
      </c>
      <c r="L109" s="38"/>
      <c r="M109" s="38"/>
      <c r="N109" s="132">
        <v>58</v>
      </c>
      <c r="O109" s="133" t="s">
        <v>266</v>
      </c>
      <c r="P109" s="79"/>
      <c r="Q109" s="72"/>
      <c r="R109" s="161">
        <v>101</v>
      </c>
      <c r="S109" s="161">
        <v>50</v>
      </c>
      <c r="T109" s="126">
        <v>39</v>
      </c>
      <c r="U109" s="127">
        <v>7.1412037037037028E-4</v>
      </c>
      <c r="V109" s="279"/>
      <c r="W109" s="279"/>
      <c r="X109" s="157"/>
      <c r="Y109" s="177"/>
      <c r="Z109" s="338"/>
      <c r="AA109" s="338"/>
      <c r="AB109" s="261"/>
      <c r="AC109" s="193"/>
      <c r="AD109" s="240"/>
      <c r="AE109" s="240"/>
      <c r="AF109" s="293"/>
      <c r="AG109" s="378"/>
      <c r="AH109" s="352"/>
      <c r="AI109" s="353"/>
      <c r="AJ109" s="305"/>
      <c r="AK109" s="368"/>
      <c r="AL109" s="93"/>
      <c r="AM109" s="93"/>
      <c r="AN109" s="31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</row>
    <row r="110" spans="1:55" ht="19.5" customHeight="1" x14ac:dyDescent="0.25">
      <c r="A110" s="270">
        <f>SUM(J110,N110,R110,V110,Z110,AD110,AH110)</f>
        <v>200</v>
      </c>
      <c r="B110" s="270">
        <v>122</v>
      </c>
      <c r="C110" s="271">
        <f>SUM(L110,P110,T110,X110,AB110,AF110,AJ110)</f>
        <v>39</v>
      </c>
      <c r="D110" s="5" t="s">
        <v>263</v>
      </c>
      <c r="E110" s="39" t="s">
        <v>53</v>
      </c>
      <c r="F110" s="27" t="s">
        <v>17</v>
      </c>
      <c r="G110" s="27" t="s">
        <v>12</v>
      </c>
      <c r="H110" s="28"/>
      <c r="I110" s="5" t="s">
        <v>13</v>
      </c>
      <c r="J110" s="131">
        <v>42</v>
      </c>
      <c r="K110" s="151" t="s">
        <v>207</v>
      </c>
      <c r="L110" s="38"/>
      <c r="M110" s="38"/>
      <c r="N110" s="132">
        <v>58</v>
      </c>
      <c r="O110" s="133" t="s">
        <v>266</v>
      </c>
      <c r="P110" s="79"/>
      <c r="Q110" s="72"/>
      <c r="R110" s="161">
        <v>100</v>
      </c>
      <c r="S110" s="161">
        <v>51</v>
      </c>
      <c r="T110" s="126">
        <v>39</v>
      </c>
      <c r="U110" s="127">
        <v>7.1527777777777779E-4</v>
      </c>
      <c r="V110" s="279"/>
      <c r="W110" s="279"/>
      <c r="X110" s="157"/>
      <c r="Y110" s="177"/>
      <c r="Z110" s="338"/>
      <c r="AA110" s="338"/>
      <c r="AB110" s="261"/>
      <c r="AC110" s="193"/>
      <c r="AD110" s="240"/>
      <c r="AE110" s="240"/>
      <c r="AF110" s="293"/>
      <c r="AG110" s="378"/>
      <c r="AH110" s="352"/>
      <c r="AI110" s="353"/>
      <c r="AJ110" s="305"/>
      <c r="AK110" s="368"/>
      <c r="AN110" s="3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1:55" ht="18" customHeight="1" x14ac:dyDescent="0.25">
      <c r="A111" s="270">
        <f>SUM(J111,N111,R111,V111,Z111,AD111,AH111)</f>
        <v>198</v>
      </c>
      <c r="B111" s="270">
        <v>123</v>
      </c>
      <c r="C111" s="271">
        <f>SUM(L111,P111,T111,X111,AB111,AF111,AJ111)</f>
        <v>32</v>
      </c>
      <c r="D111" s="5" t="s">
        <v>263</v>
      </c>
      <c r="E111" s="39" t="s">
        <v>53</v>
      </c>
      <c r="F111" s="27" t="s">
        <v>17</v>
      </c>
      <c r="G111" s="27" t="s">
        <v>12</v>
      </c>
      <c r="H111" s="28"/>
      <c r="I111" s="5" t="s">
        <v>13</v>
      </c>
      <c r="J111" s="131">
        <v>42</v>
      </c>
      <c r="K111" s="151" t="s">
        <v>207</v>
      </c>
      <c r="L111" s="38"/>
      <c r="M111" s="38"/>
      <c r="N111" s="132">
        <v>58</v>
      </c>
      <c r="O111" s="133" t="s">
        <v>266</v>
      </c>
      <c r="P111" s="79"/>
      <c r="Q111" s="72"/>
      <c r="R111" s="161">
        <v>98</v>
      </c>
      <c r="S111" s="161">
        <v>53</v>
      </c>
      <c r="T111" s="126">
        <v>32</v>
      </c>
      <c r="U111" s="127">
        <v>7.210648148148149E-4</v>
      </c>
      <c r="V111" s="279"/>
      <c r="W111" s="279"/>
      <c r="X111" s="157"/>
      <c r="Y111" s="177"/>
      <c r="Z111" s="338"/>
      <c r="AA111" s="338"/>
      <c r="AB111" s="261"/>
      <c r="AC111" s="193"/>
      <c r="AD111" s="240"/>
      <c r="AE111" s="240"/>
      <c r="AF111" s="293"/>
      <c r="AG111" s="378"/>
      <c r="AH111" s="352"/>
      <c r="AI111" s="353"/>
      <c r="AJ111" s="305"/>
      <c r="AK111" s="368"/>
      <c r="AN111" s="93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</row>
    <row r="112" spans="1:55" ht="15.75" x14ac:dyDescent="0.25">
      <c r="A112" s="270">
        <f>SUM(J112,N112,R112,V112,Z112,AD112,AH112)</f>
        <v>197</v>
      </c>
      <c r="B112" s="270">
        <v>124</v>
      </c>
      <c r="C112" s="271">
        <f>SUM(L112,P112,T112,X112,AB112,AF112,AJ112)</f>
        <v>40</v>
      </c>
      <c r="D112" s="5" t="s">
        <v>263</v>
      </c>
      <c r="E112" s="39" t="s">
        <v>53</v>
      </c>
      <c r="F112" s="27" t="s">
        <v>17</v>
      </c>
      <c r="G112" s="27" t="s">
        <v>12</v>
      </c>
      <c r="H112" s="28"/>
      <c r="I112" s="5" t="s">
        <v>13</v>
      </c>
      <c r="J112" s="131">
        <v>42</v>
      </c>
      <c r="K112" s="151" t="s">
        <v>207</v>
      </c>
      <c r="L112" s="38"/>
      <c r="M112" s="38"/>
      <c r="N112" s="132">
        <v>58</v>
      </c>
      <c r="O112" s="133" t="s">
        <v>266</v>
      </c>
      <c r="P112" s="79"/>
      <c r="Q112" s="72"/>
      <c r="R112" s="161">
        <v>97</v>
      </c>
      <c r="S112" s="161">
        <v>54</v>
      </c>
      <c r="T112" s="126">
        <v>40</v>
      </c>
      <c r="U112" s="127">
        <v>7.280092592592593E-4</v>
      </c>
      <c r="V112" s="279"/>
      <c r="W112" s="279"/>
      <c r="X112" s="157"/>
      <c r="Y112" s="177"/>
      <c r="Z112" s="338"/>
      <c r="AA112" s="338"/>
      <c r="AB112" s="261"/>
      <c r="AC112" s="193"/>
      <c r="AD112" s="240"/>
      <c r="AE112" s="240"/>
      <c r="AF112" s="293"/>
      <c r="AG112" s="378"/>
      <c r="AH112" s="352"/>
      <c r="AI112" s="353"/>
      <c r="AJ112" s="305"/>
      <c r="AK112" s="368"/>
      <c r="AN112" s="93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</row>
    <row r="113" spans="1:54" ht="15.75" x14ac:dyDescent="0.25">
      <c r="A113" s="270">
        <f>SUM(J113,N113,R113,V113,Z113,AD113,AH113)</f>
        <v>194</v>
      </c>
      <c r="B113" s="270">
        <v>125</v>
      </c>
      <c r="C113" s="271">
        <f>SUM(L113,P113,T113,X113,AB113,AF113,AJ113)</f>
        <v>31</v>
      </c>
      <c r="D113" s="5" t="s">
        <v>263</v>
      </c>
      <c r="E113" s="39" t="s">
        <v>53</v>
      </c>
      <c r="F113" s="27" t="s">
        <v>17</v>
      </c>
      <c r="G113" s="27" t="s">
        <v>12</v>
      </c>
      <c r="H113" s="28"/>
      <c r="I113" s="5" t="s">
        <v>13</v>
      </c>
      <c r="J113" s="131">
        <v>42</v>
      </c>
      <c r="K113" s="151" t="s">
        <v>207</v>
      </c>
      <c r="L113" s="38"/>
      <c r="M113" s="38"/>
      <c r="N113" s="132">
        <v>58</v>
      </c>
      <c r="O113" s="133" t="s">
        <v>266</v>
      </c>
      <c r="P113" s="79"/>
      <c r="Q113" s="72"/>
      <c r="R113" s="161">
        <v>94</v>
      </c>
      <c r="S113" s="161">
        <v>57</v>
      </c>
      <c r="T113" s="126">
        <v>31</v>
      </c>
      <c r="U113" s="127">
        <v>7.326388888888889E-4</v>
      </c>
      <c r="V113" s="279"/>
      <c r="W113" s="279"/>
      <c r="X113" s="157"/>
      <c r="Y113" s="177"/>
      <c r="Z113" s="338"/>
      <c r="AA113" s="338"/>
      <c r="AB113" s="261"/>
      <c r="AC113" s="193"/>
      <c r="AD113" s="240"/>
      <c r="AE113" s="240"/>
      <c r="AF113" s="293"/>
      <c r="AG113" s="378"/>
      <c r="AH113" s="352"/>
      <c r="AI113" s="353"/>
      <c r="AJ113" s="305"/>
      <c r="AK113" s="368"/>
      <c r="AL113" s="93"/>
      <c r="AM113" s="93"/>
      <c r="AN113" s="3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</row>
    <row r="114" spans="1:54" ht="15.75" x14ac:dyDescent="0.25">
      <c r="A114" s="270">
        <f>SUM(J114,N114,R114,V114,Z114,AD114,AH114)</f>
        <v>193</v>
      </c>
      <c r="B114" s="270">
        <v>126</v>
      </c>
      <c r="C114" s="271">
        <f>SUM(L114,P114,T114,X114,AB114,AF114,AJ114)</f>
        <v>38</v>
      </c>
      <c r="D114" s="6" t="s">
        <v>237</v>
      </c>
      <c r="E114" s="39" t="s">
        <v>53</v>
      </c>
      <c r="F114" s="27" t="s">
        <v>26</v>
      </c>
      <c r="G114" s="27" t="s">
        <v>12</v>
      </c>
      <c r="H114" s="57"/>
      <c r="I114" s="5" t="s">
        <v>13</v>
      </c>
      <c r="J114" s="131">
        <v>42</v>
      </c>
      <c r="K114" s="151" t="s">
        <v>207</v>
      </c>
      <c r="L114" s="38"/>
      <c r="M114" s="38"/>
      <c r="N114" s="132">
        <v>58</v>
      </c>
      <c r="O114" s="133" t="s">
        <v>266</v>
      </c>
      <c r="P114" s="79"/>
      <c r="Q114" s="72"/>
      <c r="R114" s="161">
        <v>93</v>
      </c>
      <c r="S114" s="161">
        <v>58</v>
      </c>
      <c r="T114" s="126">
        <v>38</v>
      </c>
      <c r="U114" s="127">
        <v>7.337962962962963E-4</v>
      </c>
      <c r="V114" s="279"/>
      <c r="W114" s="279"/>
      <c r="X114" s="157"/>
      <c r="Y114" s="177"/>
      <c r="Z114" s="338"/>
      <c r="AA114" s="338"/>
      <c r="AB114" s="261"/>
      <c r="AC114" s="193"/>
      <c r="AD114" s="240"/>
      <c r="AE114" s="240"/>
      <c r="AF114" s="293"/>
      <c r="AG114" s="378"/>
      <c r="AH114" s="352"/>
      <c r="AI114" s="353"/>
      <c r="AJ114" s="305"/>
      <c r="AK114" s="368"/>
      <c r="AL114" s="93"/>
      <c r="AM114" s="93"/>
      <c r="AN114" s="31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</row>
    <row r="115" spans="1:54" s="36" customFormat="1" ht="15.75" x14ac:dyDescent="0.25">
      <c r="A115" s="270">
        <f>SUM(J115,N115,R115,V115,Z115,AD115,AH115)</f>
        <v>192</v>
      </c>
      <c r="B115" s="270">
        <v>127</v>
      </c>
      <c r="C115" s="271">
        <f>SUM(L115,P115,T115,X115,AB115,AF115,AJ115)</f>
        <v>33</v>
      </c>
      <c r="D115" s="5" t="s">
        <v>263</v>
      </c>
      <c r="E115" s="39" t="s">
        <v>53</v>
      </c>
      <c r="F115" s="27" t="s">
        <v>17</v>
      </c>
      <c r="G115" s="27" t="s">
        <v>12</v>
      </c>
      <c r="H115" s="28"/>
      <c r="I115" s="5" t="s">
        <v>13</v>
      </c>
      <c r="J115" s="131">
        <v>42</v>
      </c>
      <c r="K115" s="151" t="s">
        <v>207</v>
      </c>
      <c r="L115" s="38"/>
      <c r="M115" s="38"/>
      <c r="N115" s="132">
        <v>58</v>
      </c>
      <c r="O115" s="133" t="s">
        <v>266</v>
      </c>
      <c r="P115" s="79"/>
      <c r="Q115" s="72"/>
      <c r="R115" s="161">
        <v>92</v>
      </c>
      <c r="S115" s="161">
        <v>59</v>
      </c>
      <c r="T115" s="126">
        <v>33</v>
      </c>
      <c r="U115" s="127">
        <v>7.3726851851851861E-4</v>
      </c>
      <c r="V115" s="279"/>
      <c r="W115" s="279"/>
      <c r="X115" s="157"/>
      <c r="Y115" s="177"/>
      <c r="Z115" s="338"/>
      <c r="AA115" s="338"/>
      <c r="AB115" s="261"/>
      <c r="AC115" s="193"/>
      <c r="AD115" s="240"/>
      <c r="AE115" s="240"/>
      <c r="AF115" s="293"/>
      <c r="AG115" s="378"/>
      <c r="AH115" s="352"/>
      <c r="AI115" s="353"/>
      <c r="AJ115" s="305"/>
      <c r="AK115" s="368"/>
      <c r="AL115" s="11"/>
      <c r="AM115" s="11"/>
      <c r="AN115" s="93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</row>
    <row r="116" spans="1:54" s="36" customFormat="1" ht="15.75" x14ac:dyDescent="0.25">
      <c r="A116" s="270">
        <f>SUM(J116,N116,R116,V116,Z116,AD116,AH116)</f>
        <v>190</v>
      </c>
      <c r="B116" s="270">
        <v>128</v>
      </c>
      <c r="C116" s="271">
        <f>SUM(L116,P116,T116,X116,AB116,AF116,AJ116)</f>
        <v>35</v>
      </c>
      <c r="D116" s="5" t="s">
        <v>258</v>
      </c>
      <c r="E116" s="27" t="s">
        <v>66</v>
      </c>
      <c r="F116" s="27" t="s">
        <v>259</v>
      </c>
      <c r="G116" s="27" t="s">
        <v>12</v>
      </c>
      <c r="H116" s="28"/>
      <c r="I116" s="5" t="s">
        <v>13</v>
      </c>
      <c r="J116" s="131">
        <v>42</v>
      </c>
      <c r="K116" s="151" t="s">
        <v>207</v>
      </c>
      <c r="L116" s="38"/>
      <c r="M116" s="38"/>
      <c r="N116" s="132">
        <v>58</v>
      </c>
      <c r="O116" s="133" t="s">
        <v>266</v>
      </c>
      <c r="P116" s="79"/>
      <c r="Q116" s="72"/>
      <c r="R116" s="161">
        <v>90</v>
      </c>
      <c r="S116" s="161">
        <v>61</v>
      </c>
      <c r="T116" s="126">
        <v>35</v>
      </c>
      <c r="U116" s="127">
        <v>7.407407407407407E-4</v>
      </c>
      <c r="V116" s="279"/>
      <c r="W116" s="279"/>
      <c r="X116" s="157"/>
      <c r="Y116" s="177"/>
      <c r="Z116" s="338"/>
      <c r="AA116" s="338"/>
      <c r="AB116" s="261"/>
      <c r="AC116" s="193"/>
      <c r="AD116" s="240"/>
      <c r="AE116" s="240"/>
      <c r="AF116" s="293"/>
      <c r="AG116" s="378"/>
      <c r="AH116" s="352"/>
      <c r="AI116" s="353"/>
      <c r="AJ116" s="305"/>
      <c r="AK116" s="368"/>
      <c r="AL116" s="93"/>
      <c r="AM116" s="93"/>
      <c r="AN116" s="94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</row>
    <row r="117" spans="1:54" s="36" customFormat="1" ht="15.75" x14ac:dyDescent="0.25">
      <c r="A117" s="270">
        <f>SUM(J117,N117,R117,V117,Z117,AD117,AH117)</f>
        <v>189</v>
      </c>
      <c r="B117" s="270">
        <v>129</v>
      </c>
      <c r="C117" s="271">
        <f>SUM(L117,P117,T117,X117,AB117,AF117,AJ117)</f>
        <v>83</v>
      </c>
      <c r="D117" s="5" t="s">
        <v>103</v>
      </c>
      <c r="E117" s="39" t="s">
        <v>53</v>
      </c>
      <c r="F117" s="27" t="s">
        <v>26</v>
      </c>
      <c r="G117" s="27" t="s">
        <v>12</v>
      </c>
      <c r="H117" s="28"/>
      <c r="I117" s="5" t="s">
        <v>13</v>
      </c>
      <c r="J117" s="17">
        <v>90</v>
      </c>
      <c r="K117" s="17">
        <v>61</v>
      </c>
      <c r="L117" s="26">
        <v>40</v>
      </c>
      <c r="M117" s="25">
        <v>2.2685185185185189E-4</v>
      </c>
      <c r="N117" s="69">
        <v>99</v>
      </c>
      <c r="O117" s="69">
        <v>52</v>
      </c>
      <c r="P117" s="73">
        <v>43</v>
      </c>
      <c r="Q117" s="72">
        <v>4.5949074074074078E-4</v>
      </c>
      <c r="R117" s="157"/>
      <c r="S117" s="413"/>
      <c r="T117" s="124"/>
      <c r="U117" s="125"/>
      <c r="V117" s="279"/>
      <c r="W117" s="279"/>
      <c r="X117" s="157"/>
      <c r="Y117" s="177"/>
      <c r="Z117" s="338"/>
      <c r="AA117" s="338"/>
      <c r="AB117" s="261"/>
      <c r="AC117" s="193"/>
      <c r="AD117" s="240"/>
      <c r="AE117" s="240"/>
      <c r="AF117" s="293"/>
      <c r="AG117" s="378"/>
      <c r="AH117" s="352"/>
      <c r="AI117" s="353"/>
      <c r="AJ117" s="305"/>
      <c r="AK117" s="368"/>
      <c r="AL117" s="93"/>
      <c r="AM117" s="93"/>
      <c r="AN117" s="11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</row>
    <row r="118" spans="1:54" s="36" customFormat="1" ht="15.75" x14ac:dyDescent="0.25">
      <c r="A118" s="270">
        <f>SUM(J118,N118,R118,V118,Z118,AD118,AH118)</f>
        <v>188</v>
      </c>
      <c r="B118" s="270">
        <v>130</v>
      </c>
      <c r="C118" s="271">
        <f>SUM(L118,P118,T118,X118,AB118,AF118,AJ118)</f>
        <v>43</v>
      </c>
      <c r="D118" s="5" t="s">
        <v>175</v>
      </c>
      <c r="E118" s="27" t="s">
        <v>30</v>
      </c>
      <c r="F118" s="27" t="s">
        <v>17</v>
      </c>
      <c r="G118" s="27" t="s">
        <v>12</v>
      </c>
      <c r="H118" s="68"/>
      <c r="I118" s="5" t="s">
        <v>13</v>
      </c>
      <c r="J118" s="131">
        <v>42</v>
      </c>
      <c r="K118" s="151" t="s">
        <v>207</v>
      </c>
      <c r="L118" s="38"/>
      <c r="M118" s="38"/>
      <c r="N118" s="69">
        <v>146</v>
      </c>
      <c r="O118" s="69">
        <v>5</v>
      </c>
      <c r="P118" s="85">
        <v>43</v>
      </c>
      <c r="Q118" s="84">
        <v>3.7037037037037035E-4</v>
      </c>
      <c r="R118" s="161"/>
      <c r="S118" s="161"/>
      <c r="T118" s="126"/>
      <c r="U118" s="125"/>
      <c r="V118" s="279"/>
      <c r="W118" s="279"/>
      <c r="X118" s="157"/>
      <c r="Y118" s="177"/>
      <c r="Z118" s="338"/>
      <c r="AA118" s="338"/>
      <c r="AB118" s="261"/>
      <c r="AC118" s="193"/>
      <c r="AD118" s="240"/>
      <c r="AE118" s="240"/>
      <c r="AF118" s="293"/>
      <c r="AG118" s="378"/>
      <c r="AH118" s="352"/>
      <c r="AI118" s="353"/>
      <c r="AJ118" s="305"/>
      <c r="AK118" s="368"/>
      <c r="AL118" s="31"/>
      <c r="AM118" s="31"/>
      <c r="AN118" s="94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s="36" customFormat="1" ht="15.75" x14ac:dyDescent="0.25">
      <c r="A119" s="270">
        <f>SUM(J119,N119,R119,V119,Z119,AD119,AH119)</f>
        <v>186</v>
      </c>
      <c r="B119" s="270">
        <v>131</v>
      </c>
      <c r="C119" s="271">
        <f>SUM(L119,P119,T119,X119,AB119,AF119,AJ119)</f>
        <v>37</v>
      </c>
      <c r="D119" s="31" t="s">
        <v>227</v>
      </c>
      <c r="E119" s="39" t="s">
        <v>53</v>
      </c>
      <c r="F119" s="27" t="s">
        <v>26</v>
      </c>
      <c r="G119" s="27" t="s">
        <v>12</v>
      </c>
      <c r="H119" s="12"/>
      <c r="I119" s="5" t="s">
        <v>13</v>
      </c>
      <c r="J119" s="131">
        <v>42</v>
      </c>
      <c r="K119" s="151" t="s">
        <v>207</v>
      </c>
      <c r="L119" s="38"/>
      <c r="M119" s="38"/>
      <c r="N119" s="132">
        <v>58</v>
      </c>
      <c r="O119" s="133" t="s">
        <v>266</v>
      </c>
      <c r="P119" s="79"/>
      <c r="Q119" s="72"/>
      <c r="R119" s="161">
        <v>86</v>
      </c>
      <c r="S119" s="161">
        <v>65</v>
      </c>
      <c r="T119" s="126">
        <v>37</v>
      </c>
      <c r="U119" s="127">
        <v>7.5694444444444453E-4</v>
      </c>
      <c r="V119" s="279"/>
      <c r="W119" s="279"/>
      <c r="X119" s="157"/>
      <c r="Y119" s="177"/>
      <c r="Z119" s="338"/>
      <c r="AA119" s="338"/>
      <c r="AB119" s="261"/>
      <c r="AC119" s="193"/>
      <c r="AD119" s="240"/>
      <c r="AE119" s="240"/>
      <c r="AF119" s="293"/>
      <c r="AG119" s="378"/>
      <c r="AH119" s="352"/>
      <c r="AI119" s="353"/>
      <c r="AJ119" s="305"/>
      <c r="AK119" s="368"/>
      <c r="AL119" s="31"/>
      <c r="AM119" s="31"/>
      <c r="AN119" s="94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</row>
    <row r="120" spans="1:54" s="36" customFormat="1" ht="15.75" x14ac:dyDescent="0.25">
      <c r="A120" s="270">
        <f>SUM(J120,N120,R120,V120,Z120,AD120,AH120)</f>
        <v>186</v>
      </c>
      <c r="B120" s="270">
        <v>132</v>
      </c>
      <c r="C120" s="271">
        <f>SUM(L120,P120,T120,X120,AB120,AF120,AJ120)</f>
        <v>58</v>
      </c>
      <c r="D120" s="5" t="s">
        <v>177</v>
      </c>
      <c r="E120" s="27" t="s">
        <v>11</v>
      </c>
      <c r="F120" s="27" t="s">
        <v>17</v>
      </c>
      <c r="G120" s="27" t="s">
        <v>12</v>
      </c>
      <c r="H120" s="28"/>
      <c r="I120" s="5" t="s">
        <v>13</v>
      </c>
      <c r="J120" s="131">
        <v>42</v>
      </c>
      <c r="K120" s="151" t="s">
        <v>207</v>
      </c>
      <c r="L120" s="38"/>
      <c r="M120" s="38"/>
      <c r="N120" s="69">
        <v>144</v>
      </c>
      <c r="O120" s="69">
        <v>7</v>
      </c>
      <c r="P120" s="73">
        <v>58</v>
      </c>
      <c r="Q120" s="72">
        <v>3.7268518518518526E-4</v>
      </c>
      <c r="R120" s="161"/>
      <c r="S120" s="161"/>
      <c r="T120" s="124"/>
      <c r="U120" s="125"/>
      <c r="V120" s="279"/>
      <c r="W120" s="279"/>
      <c r="X120" s="157"/>
      <c r="Y120" s="177"/>
      <c r="Z120" s="338"/>
      <c r="AA120" s="338"/>
      <c r="AB120" s="261"/>
      <c r="AC120" s="193"/>
      <c r="AD120" s="240"/>
      <c r="AE120" s="240"/>
      <c r="AF120" s="293"/>
      <c r="AG120" s="378"/>
      <c r="AH120" s="352"/>
      <c r="AI120" s="353"/>
      <c r="AJ120" s="305"/>
      <c r="AK120" s="368"/>
      <c r="AL120" s="93"/>
      <c r="AM120" s="93"/>
      <c r="AN120" s="94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s="36" customFormat="1" ht="15.75" x14ac:dyDescent="0.25">
      <c r="A121" s="270">
        <f>SUM(J121,N121,R121,V121,Z121,AD121,AH121)</f>
        <v>185</v>
      </c>
      <c r="B121" s="270">
        <v>133</v>
      </c>
      <c r="C121" s="271">
        <f>SUM(L121,P121,T121,X121,AB121,AF121,AJ121)</f>
        <v>44</v>
      </c>
      <c r="D121" s="5" t="s">
        <v>218</v>
      </c>
      <c r="E121" s="27" t="s">
        <v>73</v>
      </c>
      <c r="F121" s="27" t="s">
        <v>217</v>
      </c>
      <c r="G121" s="27" t="s">
        <v>12</v>
      </c>
      <c r="H121" s="40"/>
      <c r="I121" s="5" t="s">
        <v>13</v>
      </c>
      <c r="J121" s="131">
        <v>42</v>
      </c>
      <c r="K121" s="151" t="s">
        <v>207</v>
      </c>
      <c r="L121" s="38"/>
      <c r="M121" s="38"/>
      <c r="N121" s="69">
        <v>143</v>
      </c>
      <c r="O121" s="69">
        <v>8</v>
      </c>
      <c r="P121" s="77">
        <v>44</v>
      </c>
      <c r="Q121" s="76">
        <v>3.7499999999999995E-4</v>
      </c>
      <c r="R121" s="161"/>
      <c r="S121" s="161"/>
      <c r="T121" s="124"/>
      <c r="U121" s="125"/>
      <c r="V121" s="279"/>
      <c r="W121" s="279"/>
      <c r="X121" s="157"/>
      <c r="Y121" s="177"/>
      <c r="Z121" s="338"/>
      <c r="AA121" s="338"/>
      <c r="AB121" s="261"/>
      <c r="AC121" s="193"/>
      <c r="AD121" s="240"/>
      <c r="AE121" s="240"/>
      <c r="AF121" s="293"/>
      <c r="AG121" s="378"/>
      <c r="AH121" s="352"/>
      <c r="AI121" s="353"/>
      <c r="AJ121" s="305"/>
      <c r="AK121" s="368"/>
      <c r="AL121" s="11"/>
      <c r="AM121" s="11"/>
      <c r="AN121" s="92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s="36" customFormat="1" ht="15.75" x14ac:dyDescent="0.25">
      <c r="A122" s="270">
        <f>SUM(J122,N122,R122,V122,Z122,AD122,AH122)</f>
        <v>184</v>
      </c>
      <c r="B122" s="270">
        <v>134</v>
      </c>
      <c r="C122" s="271">
        <f>SUM(L122,P122,T122,X122,AB122,AF122,AJ122)</f>
        <v>41</v>
      </c>
      <c r="D122" s="6" t="s">
        <v>250</v>
      </c>
      <c r="E122" s="39" t="s">
        <v>53</v>
      </c>
      <c r="F122" s="27" t="s">
        <v>26</v>
      </c>
      <c r="G122" s="27" t="s">
        <v>12</v>
      </c>
      <c r="H122" s="57"/>
      <c r="I122" s="5" t="s">
        <v>13</v>
      </c>
      <c r="J122" s="131">
        <v>42</v>
      </c>
      <c r="K122" s="151" t="s">
        <v>207</v>
      </c>
      <c r="L122" s="38"/>
      <c r="M122" s="38"/>
      <c r="N122" s="132">
        <v>58</v>
      </c>
      <c r="O122" s="133" t="s">
        <v>266</v>
      </c>
      <c r="P122" s="79"/>
      <c r="Q122" s="72"/>
      <c r="R122" s="161">
        <v>84</v>
      </c>
      <c r="S122" s="161">
        <v>67</v>
      </c>
      <c r="T122" s="126">
        <v>41</v>
      </c>
      <c r="U122" s="127">
        <v>7.5925925925925911E-4</v>
      </c>
      <c r="V122" s="279"/>
      <c r="W122" s="279"/>
      <c r="X122" s="157"/>
      <c r="Y122" s="177"/>
      <c r="Z122" s="338"/>
      <c r="AA122" s="338"/>
      <c r="AB122" s="261"/>
      <c r="AC122" s="193"/>
      <c r="AD122" s="240"/>
      <c r="AE122" s="240"/>
      <c r="AF122" s="293"/>
      <c r="AG122" s="378"/>
      <c r="AH122" s="352"/>
      <c r="AI122" s="353"/>
      <c r="AJ122" s="305"/>
      <c r="AK122" s="368"/>
      <c r="AL122" s="31"/>
      <c r="AM122" s="31"/>
      <c r="AN122" s="92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5.75" x14ac:dyDescent="0.25">
      <c r="A123" s="270">
        <f>SUM(J123,N123,R123,V123,Z123,AD123,AH123)</f>
        <v>183</v>
      </c>
      <c r="B123" s="270">
        <v>135</v>
      </c>
      <c r="C123" s="271">
        <f>SUM(L123,P123,T123,X123,AB123,AF123,AJ123)</f>
        <v>31</v>
      </c>
      <c r="D123" s="55" t="s">
        <v>264</v>
      </c>
      <c r="E123" s="56" t="s">
        <v>53</v>
      </c>
      <c r="F123" s="56" t="s">
        <v>26</v>
      </c>
      <c r="G123" s="56" t="s">
        <v>12</v>
      </c>
      <c r="H123" s="57"/>
      <c r="I123" s="55" t="s">
        <v>13</v>
      </c>
      <c r="J123" s="131">
        <v>42</v>
      </c>
      <c r="K123" s="151" t="s">
        <v>207</v>
      </c>
      <c r="L123" s="38"/>
      <c r="M123" s="38"/>
      <c r="N123" s="132">
        <v>58</v>
      </c>
      <c r="O123" s="133" t="s">
        <v>266</v>
      </c>
      <c r="P123" s="79"/>
      <c r="Q123" s="72"/>
      <c r="R123" s="161">
        <v>83</v>
      </c>
      <c r="S123" s="161">
        <v>68</v>
      </c>
      <c r="T123" s="126">
        <v>31</v>
      </c>
      <c r="U123" s="127">
        <v>7.6273148148148153E-4</v>
      </c>
      <c r="V123" s="281"/>
      <c r="W123" s="281"/>
      <c r="X123" s="434"/>
      <c r="Y123" s="178"/>
      <c r="Z123" s="339"/>
      <c r="AA123" s="339"/>
      <c r="AB123" s="265"/>
      <c r="AC123" s="194"/>
      <c r="AD123" s="241"/>
      <c r="AE123" s="241"/>
      <c r="AF123" s="296"/>
      <c r="AG123" s="379"/>
      <c r="AH123" s="358"/>
      <c r="AI123" s="410"/>
      <c r="AJ123" s="407"/>
      <c r="AK123" s="371"/>
      <c r="AL123" s="94"/>
      <c r="AM123" s="94"/>
      <c r="AN123" s="94"/>
    </row>
    <row r="124" spans="1:54" s="36" customFormat="1" ht="18.75" customHeight="1" x14ac:dyDescent="0.25">
      <c r="A124" s="270">
        <f>SUM(J124,N124,R124,V124,Z124,AD124,AH124)</f>
        <v>182</v>
      </c>
      <c r="B124" s="270">
        <v>136</v>
      </c>
      <c r="C124" s="271">
        <f>SUM(L124,P124,T124,X124,AB124,AF124,AJ124)</f>
        <v>32</v>
      </c>
      <c r="D124" s="5" t="s">
        <v>263</v>
      </c>
      <c r="E124" s="39" t="s">
        <v>53</v>
      </c>
      <c r="F124" s="27" t="s">
        <v>17</v>
      </c>
      <c r="G124" s="27" t="s">
        <v>12</v>
      </c>
      <c r="H124" s="28"/>
      <c r="I124" s="5" t="s">
        <v>13</v>
      </c>
      <c r="J124" s="131">
        <v>42</v>
      </c>
      <c r="K124" s="151" t="s">
        <v>207</v>
      </c>
      <c r="L124" s="38"/>
      <c r="M124" s="38"/>
      <c r="N124" s="132">
        <v>58</v>
      </c>
      <c r="O124" s="133" t="s">
        <v>266</v>
      </c>
      <c r="P124" s="79"/>
      <c r="Q124" s="72"/>
      <c r="R124" s="161">
        <v>82</v>
      </c>
      <c r="S124" s="161">
        <v>69</v>
      </c>
      <c r="T124" s="126">
        <v>32</v>
      </c>
      <c r="U124" s="127">
        <v>7.6273148148148153E-4</v>
      </c>
      <c r="V124" s="279"/>
      <c r="W124" s="279"/>
      <c r="X124" s="157"/>
      <c r="Y124" s="177"/>
      <c r="Z124" s="338"/>
      <c r="AA124" s="338"/>
      <c r="AB124" s="261"/>
      <c r="AC124" s="193"/>
      <c r="AD124" s="240"/>
      <c r="AE124" s="240"/>
      <c r="AF124" s="293"/>
      <c r="AG124" s="378"/>
      <c r="AH124" s="352"/>
      <c r="AI124" s="353"/>
      <c r="AJ124" s="305"/>
      <c r="AK124" s="368"/>
      <c r="AL124" s="94"/>
      <c r="AM124" s="94"/>
      <c r="AN124" s="95"/>
    </row>
    <row r="125" spans="1:54" ht="15.75" x14ac:dyDescent="0.25">
      <c r="A125" s="270">
        <f>SUM(J125,N125,R125,V125,Z125,AD125,AH125)</f>
        <v>179</v>
      </c>
      <c r="B125" s="270">
        <v>137</v>
      </c>
      <c r="C125" s="271">
        <f>SUM(L125,P125,T125,X125,AB125,AF125,AJ125)</f>
        <v>34</v>
      </c>
      <c r="D125" s="5" t="s">
        <v>246</v>
      </c>
      <c r="E125" s="39" t="s">
        <v>53</v>
      </c>
      <c r="F125" s="27" t="s">
        <v>26</v>
      </c>
      <c r="G125" s="27" t="s">
        <v>12</v>
      </c>
      <c r="H125" s="28"/>
      <c r="I125" s="5" t="s">
        <v>13</v>
      </c>
      <c r="J125" s="131">
        <v>42</v>
      </c>
      <c r="K125" s="151" t="s">
        <v>207</v>
      </c>
      <c r="L125" s="38"/>
      <c r="M125" s="38"/>
      <c r="N125" s="132">
        <v>58</v>
      </c>
      <c r="O125" s="133" t="s">
        <v>266</v>
      </c>
      <c r="P125" s="79"/>
      <c r="Q125" s="72"/>
      <c r="R125" s="161">
        <v>79</v>
      </c>
      <c r="S125" s="161">
        <v>72</v>
      </c>
      <c r="T125" s="126">
        <v>34</v>
      </c>
      <c r="U125" s="127">
        <v>7.7893518518518513E-4</v>
      </c>
      <c r="V125" s="279"/>
      <c r="W125" s="279"/>
      <c r="X125" s="157"/>
      <c r="Y125" s="177"/>
      <c r="Z125" s="338"/>
      <c r="AA125" s="338"/>
      <c r="AB125" s="261"/>
      <c r="AC125" s="193"/>
      <c r="AD125" s="240"/>
      <c r="AE125" s="240"/>
      <c r="AF125" s="293"/>
      <c r="AG125" s="378"/>
      <c r="AH125" s="352"/>
      <c r="AI125" s="353"/>
      <c r="AJ125" s="305"/>
      <c r="AK125" s="368"/>
      <c r="AL125" s="92"/>
      <c r="AM125" s="92"/>
      <c r="AN125" s="95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</row>
    <row r="126" spans="1:54" s="95" customFormat="1" ht="18.75" customHeight="1" x14ac:dyDescent="0.25">
      <c r="A126" s="270">
        <f>SUM(J126,N126,R126,V126,Z126,AD126,AH126)</f>
        <v>178</v>
      </c>
      <c r="B126" s="270">
        <v>138</v>
      </c>
      <c r="C126" s="271">
        <f>SUM(L126,P126,T126,X126,AB126,AF126,AJ126)</f>
        <v>41</v>
      </c>
      <c r="D126" s="5" t="s">
        <v>238</v>
      </c>
      <c r="E126" s="39" t="s">
        <v>53</v>
      </c>
      <c r="F126" s="27" t="s">
        <v>26</v>
      </c>
      <c r="G126" s="27" t="s">
        <v>12</v>
      </c>
      <c r="H126" s="28"/>
      <c r="I126" s="5" t="s">
        <v>13</v>
      </c>
      <c r="J126" s="131">
        <v>42</v>
      </c>
      <c r="K126" s="151" t="s">
        <v>207</v>
      </c>
      <c r="L126" s="38"/>
      <c r="M126" s="38"/>
      <c r="N126" s="132">
        <v>58</v>
      </c>
      <c r="O126" s="133" t="s">
        <v>266</v>
      </c>
      <c r="P126" s="79"/>
      <c r="Q126" s="72"/>
      <c r="R126" s="161">
        <v>78</v>
      </c>
      <c r="S126" s="161">
        <v>73</v>
      </c>
      <c r="T126" s="126">
        <v>41</v>
      </c>
      <c r="U126" s="127">
        <v>7.8472222222222214E-4</v>
      </c>
      <c r="V126" s="279"/>
      <c r="W126" s="279"/>
      <c r="X126" s="157"/>
      <c r="Y126" s="177"/>
      <c r="Z126" s="338"/>
      <c r="AA126" s="338"/>
      <c r="AB126" s="261"/>
      <c r="AC126" s="193"/>
      <c r="AD126" s="240"/>
      <c r="AE126" s="240"/>
      <c r="AF126" s="293"/>
      <c r="AG126" s="378"/>
      <c r="AH126" s="352"/>
      <c r="AI126" s="353"/>
      <c r="AJ126" s="305"/>
      <c r="AK126" s="368"/>
      <c r="AL126" s="92"/>
      <c r="AM126" s="92"/>
      <c r="AN126" s="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</row>
    <row r="127" spans="1:54" s="95" customFormat="1" ht="18.75" customHeight="1" x14ac:dyDescent="0.25">
      <c r="A127" s="270">
        <f>SUM(J127,N127,R127,V127,Z127,AD127,AH127)</f>
        <v>176</v>
      </c>
      <c r="B127" s="270">
        <v>139</v>
      </c>
      <c r="C127" s="271">
        <f>SUM(L127,P127,T127,X127,AB127,AF127,AJ127)</f>
        <v>39</v>
      </c>
      <c r="D127" s="5" t="s">
        <v>251</v>
      </c>
      <c r="E127" s="27" t="s">
        <v>66</v>
      </c>
      <c r="F127" s="27" t="s">
        <v>17</v>
      </c>
      <c r="G127" s="27" t="s">
        <v>12</v>
      </c>
      <c r="H127" s="28"/>
      <c r="I127" s="5" t="s">
        <v>13</v>
      </c>
      <c r="J127" s="131">
        <v>42</v>
      </c>
      <c r="K127" s="151" t="s">
        <v>207</v>
      </c>
      <c r="L127" s="38"/>
      <c r="M127" s="38"/>
      <c r="N127" s="132">
        <v>58</v>
      </c>
      <c r="O127" s="133" t="s">
        <v>266</v>
      </c>
      <c r="P127" s="79"/>
      <c r="Q127" s="72"/>
      <c r="R127" s="161">
        <v>76</v>
      </c>
      <c r="S127" s="161">
        <v>75</v>
      </c>
      <c r="T127" s="126">
        <v>39</v>
      </c>
      <c r="U127" s="127">
        <v>7.8703703703703705E-4</v>
      </c>
      <c r="V127" s="279"/>
      <c r="W127" s="279"/>
      <c r="X127" s="157"/>
      <c r="Y127" s="177"/>
      <c r="Z127" s="338"/>
      <c r="AA127" s="338"/>
      <c r="AB127" s="261"/>
      <c r="AC127" s="193"/>
      <c r="AD127" s="240"/>
      <c r="AE127" s="240"/>
      <c r="AF127" s="293"/>
      <c r="AG127" s="378"/>
      <c r="AH127" s="352"/>
      <c r="AI127" s="353"/>
      <c r="AJ127" s="305"/>
      <c r="AK127" s="368"/>
      <c r="AN127" s="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</row>
    <row r="128" spans="1:54" s="95" customFormat="1" ht="15.75" x14ac:dyDescent="0.25">
      <c r="A128" s="270">
        <f>SUM(J128,N128,R128,V128,Z128,AD128,AH128)</f>
        <v>175</v>
      </c>
      <c r="B128" s="270">
        <v>141</v>
      </c>
      <c r="C128" s="271">
        <f>SUM(L128,P128,T128,X128,AB128,AF128,AJ128)</f>
        <v>40</v>
      </c>
      <c r="D128" s="6" t="s">
        <v>243</v>
      </c>
      <c r="E128" s="39" t="s">
        <v>53</v>
      </c>
      <c r="F128" s="27" t="s">
        <v>26</v>
      </c>
      <c r="G128" s="27" t="s">
        <v>12</v>
      </c>
      <c r="H128" s="28"/>
      <c r="I128" s="5" t="s">
        <v>13</v>
      </c>
      <c r="J128" s="131">
        <v>42</v>
      </c>
      <c r="K128" s="151" t="s">
        <v>207</v>
      </c>
      <c r="L128" s="38"/>
      <c r="M128" s="38"/>
      <c r="N128" s="132">
        <v>58</v>
      </c>
      <c r="O128" s="133" t="s">
        <v>266</v>
      </c>
      <c r="P128" s="79"/>
      <c r="Q128" s="72"/>
      <c r="R128" s="161">
        <v>75</v>
      </c>
      <c r="S128" s="161">
        <v>76</v>
      </c>
      <c r="T128" s="126">
        <v>40</v>
      </c>
      <c r="U128" s="127">
        <v>7.8935185185185185E-4</v>
      </c>
      <c r="V128" s="279"/>
      <c r="W128" s="279"/>
      <c r="X128" s="157"/>
      <c r="Y128" s="177"/>
      <c r="Z128" s="338"/>
      <c r="AA128" s="338"/>
      <c r="AB128" s="261"/>
      <c r="AC128" s="193"/>
      <c r="AD128" s="240"/>
      <c r="AE128" s="240"/>
      <c r="AF128" s="293"/>
      <c r="AG128" s="378"/>
      <c r="AH128" s="352"/>
      <c r="AI128" s="353"/>
      <c r="AJ128" s="305"/>
      <c r="AK128" s="368"/>
      <c r="AL128" s="6"/>
      <c r="AM128" s="6"/>
      <c r="AN128" s="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</row>
    <row r="129" spans="1:54" ht="18.75" customHeight="1" x14ac:dyDescent="0.25">
      <c r="A129" s="270">
        <f>SUM(J129,N129,R129,V129,Z129,AD129,AH129)</f>
        <v>174</v>
      </c>
      <c r="B129" s="270">
        <v>142</v>
      </c>
      <c r="C129" s="271">
        <f>SUM(L129,P129,T129,X129,AB129,AF129,AJ129)</f>
        <v>37</v>
      </c>
      <c r="D129" s="5" t="s">
        <v>263</v>
      </c>
      <c r="E129" s="39" t="s">
        <v>53</v>
      </c>
      <c r="F129" s="27" t="s">
        <v>17</v>
      </c>
      <c r="G129" s="27" t="s">
        <v>12</v>
      </c>
      <c r="H129" s="28"/>
      <c r="I129" s="5" t="s">
        <v>13</v>
      </c>
      <c r="J129" s="131">
        <v>42</v>
      </c>
      <c r="K129" s="151" t="s">
        <v>207</v>
      </c>
      <c r="L129" s="38"/>
      <c r="M129" s="38"/>
      <c r="N129" s="132">
        <v>58</v>
      </c>
      <c r="O129" s="133" t="s">
        <v>266</v>
      </c>
      <c r="P129" s="79"/>
      <c r="Q129" s="72"/>
      <c r="R129" s="161">
        <v>74</v>
      </c>
      <c r="S129" s="161">
        <v>77</v>
      </c>
      <c r="T129" s="126">
        <v>37</v>
      </c>
      <c r="U129" s="127">
        <v>7.9629629629629636E-4</v>
      </c>
      <c r="V129" s="279"/>
      <c r="W129" s="279"/>
      <c r="X129" s="157"/>
      <c r="Y129" s="177"/>
      <c r="Z129" s="338"/>
      <c r="AA129" s="338"/>
      <c r="AB129" s="261"/>
      <c r="AC129" s="193"/>
      <c r="AD129" s="240"/>
      <c r="AE129" s="240"/>
      <c r="AF129" s="293"/>
      <c r="AG129" s="378"/>
      <c r="AH129" s="352"/>
      <c r="AI129" s="353"/>
      <c r="AJ129" s="305"/>
      <c r="AK129" s="368"/>
      <c r="AN129" s="36"/>
    </row>
    <row r="130" spans="1:54" s="95" customFormat="1" ht="18.75" customHeight="1" x14ac:dyDescent="0.25">
      <c r="A130" s="270">
        <f>SUM(J130,N130,R130,V130,Z130,AD130,AH130)</f>
        <v>174</v>
      </c>
      <c r="B130" s="270">
        <v>143</v>
      </c>
      <c r="C130" s="271">
        <f>SUM(L130,P130,T130,X130,AB130,AF130,AJ130)</f>
        <v>98</v>
      </c>
      <c r="D130" s="5" t="s">
        <v>139</v>
      </c>
      <c r="E130" s="27" t="s">
        <v>66</v>
      </c>
      <c r="F130" s="27" t="s">
        <v>17</v>
      </c>
      <c r="G130" s="27" t="s">
        <v>12</v>
      </c>
      <c r="H130" s="28"/>
      <c r="I130" s="5" t="s">
        <v>13</v>
      </c>
      <c r="J130" s="17">
        <v>57</v>
      </c>
      <c r="K130" s="17">
        <v>94</v>
      </c>
      <c r="L130" s="26">
        <v>36</v>
      </c>
      <c r="M130" s="25">
        <v>2.7314814814814818E-4</v>
      </c>
      <c r="N130" s="69">
        <v>67</v>
      </c>
      <c r="O130" s="69">
        <v>84</v>
      </c>
      <c r="P130" s="73">
        <v>30</v>
      </c>
      <c r="Q130" s="72">
        <v>5.9490740740740739E-4</v>
      </c>
      <c r="R130" s="161">
        <v>50</v>
      </c>
      <c r="S130" s="161">
        <v>101</v>
      </c>
      <c r="T130" s="126">
        <v>32</v>
      </c>
      <c r="U130" s="127">
        <v>8.4837962962962959E-4</v>
      </c>
      <c r="V130" s="279"/>
      <c r="W130" s="279"/>
      <c r="X130" s="157"/>
      <c r="Y130" s="177"/>
      <c r="Z130" s="338"/>
      <c r="AA130" s="338"/>
      <c r="AB130" s="261"/>
      <c r="AC130" s="193"/>
      <c r="AD130" s="240"/>
      <c r="AE130" s="240"/>
      <c r="AF130" s="293"/>
      <c r="AG130" s="378"/>
      <c r="AH130" s="352"/>
      <c r="AI130" s="353"/>
      <c r="AJ130" s="305"/>
      <c r="AK130" s="368"/>
      <c r="AL130" s="6"/>
      <c r="AM130" s="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</row>
    <row r="131" spans="1:54" ht="15.75" x14ac:dyDescent="0.25">
      <c r="A131" s="270">
        <f>SUM(J131,N131,R131,V131,Z131,AD131,AH131)</f>
        <v>172</v>
      </c>
      <c r="B131" s="270">
        <v>144</v>
      </c>
      <c r="C131" s="271">
        <f>SUM(L131,P131,T131,X131,AB131,AF131,AJ131)</f>
        <v>37</v>
      </c>
      <c r="D131" s="5" t="s">
        <v>223</v>
      </c>
      <c r="E131" s="39" t="s">
        <v>53</v>
      </c>
      <c r="F131" s="27" t="s">
        <v>26</v>
      </c>
      <c r="G131" s="27" t="s">
        <v>12</v>
      </c>
      <c r="H131" s="28"/>
      <c r="I131" s="5" t="s">
        <v>13</v>
      </c>
      <c r="J131" s="131">
        <v>42</v>
      </c>
      <c r="K131" s="151" t="s">
        <v>207</v>
      </c>
      <c r="L131" s="38"/>
      <c r="M131" s="38"/>
      <c r="N131" s="132">
        <v>58</v>
      </c>
      <c r="O131" s="133" t="s">
        <v>266</v>
      </c>
      <c r="P131" s="79"/>
      <c r="Q131" s="72"/>
      <c r="R131" s="161">
        <v>72</v>
      </c>
      <c r="S131" s="161">
        <v>79</v>
      </c>
      <c r="T131" s="126">
        <v>37</v>
      </c>
      <c r="U131" s="127">
        <v>7.9861111111111105E-4</v>
      </c>
      <c r="V131" s="279"/>
      <c r="W131" s="279"/>
      <c r="X131" s="157"/>
      <c r="Y131" s="177"/>
      <c r="Z131" s="338"/>
      <c r="AA131" s="338"/>
      <c r="AB131" s="261"/>
      <c r="AC131" s="193"/>
      <c r="AD131" s="240"/>
      <c r="AE131" s="240"/>
      <c r="AF131" s="293"/>
      <c r="AG131" s="378"/>
      <c r="AH131" s="352"/>
      <c r="AI131" s="353"/>
      <c r="AJ131" s="305"/>
      <c r="AK131" s="368"/>
      <c r="AN131" s="36"/>
    </row>
    <row r="132" spans="1:54" ht="15.75" x14ac:dyDescent="0.25">
      <c r="A132" s="270">
        <f>SUM(J132,N132,R132,V132,Z132,AD132,AH132)</f>
        <v>172</v>
      </c>
      <c r="B132" s="270">
        <v>145</v>
      </c>
      <c r="C132" s="271">
        <f>SUM(L132,P132,T132,X132,AB132,AF132,AJ132)</f>
        <v>43</v>
      </c>
      <c r="D132" s="6" t="s">
        <v>182</v>
      </c>
      <c r="E132" s="39" t="s">
        <v>11</v>
      </c>
      <c r="F132" s="39" t="s">
        <v>22</v>
      </c>
      <c r="G132" s="39" t="s">
        <v>12</v>
      </c>
      <c r="H132" s="40"/>
      <c r="I132" s="5" t="s">
        <v>13</v>
      </c>
      <c r="J132" s="131">
        <v>42</v>
      </c>
      <c r="K132" s="151" t="s">
        <v>207</v>
      </c>
      <c r="L132" s="38"/>
      <c r="M132" s="38"/>
      <c r="N132" s="69">
        <v>130</v>
      </c>
      <c r="O132" s="69">
        <v>21</v>
      </c>
      <c r="P132" s="73">
        <v>43</v>
      </c>
      <c r="Q132" s="72">
        <v>4.0277777777777773E-4</v>
      </c>
      <c r="R132" s="161"/>
      <c r="S132" s="161"/>
      <c r="T132" s="124"/>
      <c r="U132" s="125"/>
      <c r="V132" s="279"/>
      <c r="W132" s="279"/>
      <c r="X132" s="157"/>
      <c r="Y132" s="177"/>
      <c r="Z132" s="338"/>
      <c r="AA132" s="338"/>
      <c r="AB132" s="261"/>
      <c r="AC132" s="193"/>
      <c r="AD132" s="240"/>
      <c r="AE132" s="240"/>
      <c r="AF132" s="293"/>
      <c r="AG132" s="378"/>
      <c r="AH132" s="352"/>
      <c r="AI132" s="353"/>
      <c r="AJ132" s="305"/>
      <c r="AK132" s="368"/>
      <c r="AN132" s="36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</row>
    <row r="133" spans="1:54" ht="15.75" x14ac:dyDescent="0.25">
      <c r="A133" s="270">
        <f>SUM(J133,N133,R133,V133,Z133,AD133,AH133)</f>
        <v>169</v>
      </c>
      <c r="B133" s="270">
        <v>146</v>
      </c>
      <c r="C133" s="271">
        <f>SUM(L133,P133,T133,X133,AB133,AF133,AJ133)</f>
        <v>40</v>
      </c>
      <c r="D133" s="5" t="s">
        <v>263</v>
      </c>
      <c r="E133" s="39" t="s">
        <v>53</v>
      </c>
      <c r="F133" s="27" t="s">
        <v>17</v>
      </c>
      <c r="G133" s="27" t="s">
        <v>12</v>
      </c>
      <c r="H133" s="28"/>
      <c r="I133" s="5" t="s">
        <v>13</v>
      </c>
      <c r="J133" s="131">
        <v>42</v>
      </c>
      <c r="K133" s="151" t="s">
        <v>207</v>
      </c>
      <c r="L133" s="38"/>
      <c r="M133" s="38"/>
      <c r="N133" s="132">
        <v>58</v>
      </c>
      <c r="O133" s="133" t="s">
        <v>266</v>
      </c>
      <c r="P133" s="79"/>
      <c r="Q133" s="72"/>
      <c r="R133" s="161">
        <v>69</v>
      </c>
      <c r="S133" s="161">
        <v>82</v>
      </c>
      <c r="T133" s="126">
        <v>40</v>
      </c>
      <c r="U133" s="127">
        <v>7.9976851851851856E-4</v>
      </c>
      <c r="V133" s="279"/>
      <c r="W133" s="279"/>
      <c r="X133" s="157"/>
      <c r="Y133" s="177"/>
      <c r="Z133" s="338"/>
      <c r="AA133" s="338"/>
      <c r="AB133" s="261"/>
      <c r="AC133" s="193"/>
      <c r="AD133" s="240"/>
      <c r="AE133" s="240"/>
      <c r="AF133" s="293"/>
      <c r="AG133" s="378"/>
      <c r="AH133" s="352"/>
      <c r="AI133" s="353"/>
      <c r="AJ133" s="305"/>
      <c r="AK133" s="368"/>
      <c r="AL133" s="36"/>
      <c r="AM133" s="36"/>
      <c r="AN133" s="36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</row>
    <row r="134" spans="1:54" ht="15.75" x14ac:dyDescent="0.25">
      <c r="A134" s="270">
        <f>SUM(J134,N134,R134,V134,Z134,AD134,AH134)</f>
        <v>169</v>
      </c>
      <c r="B134" s="270">
        <v>147</v>
      </c>
      <c r="C134" s="271">
        <f>SUM(L134,P134,T134,X134,AB134,AF134,AJ134)</f>
        <v>45</v>
      </c>
      <c r="D134" s="5" t="s">
        <v>183</v>
      </c>
      <c r="E134" s="27" t="s">
        <v>11</v>
      </c>
      <c r="F134" s="27" t="s">
        <v>179</v>
      </c>
      <c r="G134" s="27" t="s">
        <v>12</v>
      </c>
      <c r="H134" s="28"/>
      <c r="I134" s="5" t="s">
        <v>13</v>
      </c>
      <c r="J134" s="131">
        <v>42</v>
      </c>
      <c r="K134" s="151" t="s">
        <v>207</v>
      </c>
      <c r="L134" s="38"/>
      <c r="M134" s="38"/>
      <c r="N134" s="69">
        <v>127</v>
      </c>
      <c r="O134" s="69">
        <v>24</v>
      </c>
      <c r="P134" s="73">
        <v>45</v>
      </c>
      <c r="Q134" s="72">
        <v>4.1087962962962958E-4</v>
      </c>
      <c r="R134" s="161"/>
      <c r="S134" s="161"/>
      <c r="T134" s="124"/>
      <c r="U134" s="125"/>
      <c r="V134" s="279"/>
      <c r="W134" s="279"/>
      <c r="X134" s="157"/>
      <c r="Y134" s="177"/>
      <c r="Z134" s="338"/>
      <c r="AA134" s="338"/>
      <c r="AB134" s="261"/>
      <c r="AC134" s="193"/>
      <c r="AD134" s="240"/>
      <c r="AE134" s="240"/>
      <c r="AF134" s="293"/>
      <c r="AG134" s="378"/>
      <c r="AH134" s="352"/>
      <c r="AI134" s="353"/>
      <c r="AJ134" s="305"/>
      <c r="AK134" s="368"/>
      <c r="AL134" s="36"/>
      <c r="AM134" s="36"/>
      <c r="AN134" s="36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</row>
    <row r="135" spans="1:54" ht="15.75" x14ac:dyDescent="0.25">
      <c r="A135" s="270">
        <f>SUM(J135,N135,R135,V135,Z135,AD135,AH135)</f>
        <v>166</v>
      </c>
      <c r="B135" s="270">
        <v>148</v>
      </c>
      <c r="C135" s="271">
        <f>SUM(L135,P135,T135,X135,AB135,AF135,AJ135)</f>
        <v>35</v>
      </c>
      <c r="D135" s="5" t="s">
        <v>263</v>
      </c>
      <c r="E135" s="39" t="s">
        <v>53</v>
      </c>
      <c r="F135" s="27" t="s">
        <v>17</v>
      </c>
      <c r="G135" s="27" t="s">
        <v>12</v>
      </c>
      <c r="H135" s="28"/>
      <c r="I135" s="5" t="s">
        <v>13</v>
      </c>
      <c r="J135" s="131">
        <v>42</v>
      </c>
      <c r="K135" s="151" t="s">
        <v>207</v>
      </c>
      <c r="L135" s="38"/>
      <c r="M135" s="38"/>
      <c r="N135" s="132">
        <v>58</v>
      </c>
      <c r="O135" s="133" t="s">
        <v>266</v>
      </c>
      <c r="P135" s="79"/>
      <c r="Q135" s="72"/>
      <c r="R135" s="161">
        <v>66</v>
      </c>
      <c r="S135" s="161">
        <v>85</v>
      </c>
      <c r="T135" s="126">
        <v>35</v>
      </c>
      <c r="U135" s="127">
        <v>8.0902777777777787E-4</v>
      </c>
      <c r="V135" s="279"/>
      <c r="W135" s="279"/>
      <c r="X135" s="157"/>
      <c r="Y135" s="177"/>
      <c r="Z135" s="338"/>
      <c r="AA135" s="338"/>
      <c r="AB135" s="261"/>
      <c r="AC135" s="193"/>
      <c r="AD135" s="240"/>
      <c r="AE135" s="240"/>
      <c r="AF135" s="293"/>
      <c r="AG135" s="378"/>
      <c r="AH135" s="352"/>
      <c r="AI135" s="353"/>
      <c r="AJ135" s="305"/>
      <c r="AK135" s="368"/>
      <c r="AL135" s="36"/>
      <c r="AM135" s="36"/>
    </row>
    <row r="136" spans="1:54" ht="15.75" x14ac:dyDescent="0.25">
      <c r="A136" s="270">
        <f>SUM(J136,N136,R136,V136,Z136,AD136,AH136)</f>
        <v>161</v>
      </c>
      <c r="B136" s="270">
        <v>150</v>
      </c>
      <c r="C136" s="271">
        <f>SUM(L136,P136,T136,X136,AB136,AF136,AJ136)</f>
        <v>43</v>
      </c>
      <c r="D136" s="6" t="s">
        <v>254</v>
      </c>
      <c r="E136" s="27" t="s">
        <v>66</v>
      </c>
      <c r="F136" s="27" t="s">
        <v>17</v>
      </c>
      <c r="G136" s="27" t="s">
        <v>12</v>
      </c>
      <c r="H136" s="40"/>
      <c r="I136" s="5" t="s">
        <v>13</v>
      </c>
      <c r="J136" s="131">
        <v>42</v>
      </c>
      <c r="K136" s="151" t="s">
        <v>207</v>
      </c>
      <c r="L136" s="38"/>
      <c r="M136" s="38"/>
      <c r="N136" s="132">
        <v>58</v>
      </c>
      <c r="O136" s="133" t="s">
        <v>266</v>
      </c>
      <c r="P136" s="79"/>
      <c r="Q136" s="72"/>
      <c r="R136" s="161">
        <v>61</v>
      </c>
      <c r="S136" s="161">
        <v>90</v>
      </c>
      <c r="T136" s="126">
        <v>43</v>
      </c>
      <c r="U136" s="127">
        <v>8.2523148148148158E-4</v>
      </c>
      <c r="V136" s="279"/>
      <c r="W136" s="279"/>
      <c r="X136" s="157"/>
      <c r="Y136" s="177"/>
      <c r="Z136" s="338"/>
      <c r="AA136" s="338"/>
      <c r="AB136" s="261"/>
      <c r="AC136" s="193"/>
      <c r="AD136" s="240"/>
      <c r="AE136" s="240"/>
      <c r="AF136" s="293"/>
      <c r="AG136" s="378"/>
      <c r="AH136" s="352"/>
      <c r="AI136" s="353"/>
      <c r="AJ136" s="305"/>
      <c r="AK136" s="368"/>
      <c r="AL136" s="36"/>
      <c r="AM136" s="36"/>
      <c r="AN136" s="95"/>
    </row>
    <row r="137" spans="1:54" ht="15.75" x14ac:dyDescent="0.25">
      <c r="A137" s="270">
        <f>SUM(J137,N137,R137,V137,Z137,AD137,AH137)</f>
        <v>161</v>
      </c>
      <c r="B137" s="270">
        <v>151</v>
      </c>
      <c r="C137" s="271">
        <f>SUM(L137,P137,T137,X137,AB137,AF137,AJ137)</f>
        <v>84</v>
      </c>
      <c r="D137" s="6" t="s">
        <v>118</v>
      </c>
      <c r="E137" s="39" t="s">
        <v>66</v>
      </c>
      <c r="F137" s="39" t="s">
        <v>17</v>
      </c>
      <c r="G137" s="39" t="s">
        <v>12</v>
      </c>
      <c r="H137" s="40"/>
      <c r="I137" s="5" t="s">
        <v>13</v>
      </c>
      <c r="J137" s="17">
        <v>76</v>
      </c>
      <c r="K137" s="17">
        <v>75</v>
      </c>
      <c r="L137" s="38">
        <v>47</v>
      </c>
      <c r="M137" s="37">
        <v>2.3611111111111109E-4</v>
      </c>
      <c r="N137" s="69">
        <v>85</v>
      </c>
      <c r="O137" s="69">
        <v>66</v>
      </c>
      <c r="P137" s="73">
        <v>37</v>
      </c>
      <c r="Q137" s="72">
        <v>4.8379629629629624E-4</v>
      </c>
      <c r="R137" s="161"/>
      <c r="S137" s="161"/>
      <c r="T137" s="124"/>
      <c r="U137" s="125"/>
      <c r="V137" s="279"/>
      <c r="W137" s="279"/>
      <c r="X137" s="157"/>
      <c r="Y137" s="177"/>
      <c r="Z137" s="338"/>
      <c r="AA137" s="338"/>
      <c r="AB137" s="261"/>
      <c r="AC137" s="193"/>
      <c r="AD137" s="240"/>
      <c r="AE137" s="240"/>
      <c r="AF137" s="293"/>
      <c r="AG137" s="378"/>
      <c r="AH137" s="352"/>
      <c r="AI137" s="353"/>
      <c r="AJ137" s="305"/>
      <c r="AK137" s="368"/>
      <c r="AN137" s="95"/>
    </row>
    <row r="138" spans="1:54" ht="15.75" x14ac:dyDescent="0.25">
      <c r="A138" s="270">
        <f>SUM(J138,N138,R138,V138,Z138,AD138,AH138)</f>
        <v>160</v>
      </c>
      <c r="B138" s="270">
        <v>152</v>
      </c>
      <c r="C138" s="271">
        <f>SUM(L138,P138,T138,X138,AB138,AF138,AJ138)</f>
        <v>46</v>
      </c>
      <c r="D138" s="5" t="s">
        <v>257</v>
      </c>
      <c r="E138" s="39" t="s">
        <v>53</v>
      </c>
      <c r="F138" s="27" t="s">
        <v>26</v>
      </c>
      <c r="G138" s="27" t="s">
        <v>12</v>
      </c>
      <c r="H138" s="28"/>
      <c r="I138" s="5" t="s">
        <v>13</v>
      </c>
      <c r="J138" s="131">
        <v>42</v>
      </c>
      <c r="K138" s="151" t="s">
        <v>207</v>
      </c>
      <c r="L138" s="38"/>
      <c r="M138" s="38"/>
      <c r="N138" s="132">
        <v>58</v>
      </c>
      <c r="O138" s="133" t="s">
        <v>266</v>
      </c>
      <c r="P138" s="79"/>
      <c r="Q138" s="72"/>
      <c r="R138" s="161">
        <v>60</v>
      </c>
      <c r="S138" s="161">
        <v>91</v>
      </c>
      <c r="T138" s="126">
        <v>46</v>
      </c>
      <c r="U138" s="127">
        <v>8.2523148148148158E-4</v>
      </c>
      <c r="V138" s="279"/>
      <c r="W138" s="279"/>
      <c r="X138" s="157"/>
      <c r="Y138" s="177"/>
      <c r="Z138" s="338"/>
      <c r="AA138" s="338"/>
      <c r="AB138" s="261"/>
      <c r="AC138" s="193"/>
      <c r="AD138" s="240"/>
      <c r="AE138" s="240"/>
      <c r="AF138" s="293"/>
      <c r="AG138" s="378"/>
      <c r="AH138" s="352"/>
      <c r="AI138" s="353"/>
      <c r="AJ138" s="305"/>
      <c r="AK138" s="368"/>
    </row>
    <row r="139" spans="1:54" ht="15.75" x14ac:dyDescent="0.25">
      <c r="A139" s="270">
        <f>SUM(J139,N139,R139,V139,Z139,AD139,AH139)</f>
        <v>160</v>
      </c>
      <c r="B139" s="270">
        <v>153</v>
      </c>
      <c r="C139" s="271">
        <f>SUM(L139,P139,T139,X139,AB139,AF139,AJ139)</f>
        <v>80</v>
      </c>
      <c r="D139" s="6" t="s">
        <v>121</v>
      </c>
      <c r="E139" s="39" t="s">
        <v>16</v>
      </c>
      <c r="F139" s="27" t="s">
        <v>17</v>
      </c>
      <c r="G139" s="27" t="s">
        <v>12</v>
      </c>
      <c r="H139" s="28"/>
      <c r="I139" s="5" t="s">
        <v>13</v>
      </c>
      <c r="J139" s="17">
        <v>73</v>
      </c>
      <c r="K139" s="17">
        <v>78</v>
      </c>
      <c r="L139" s="38">
        <v>43</v>
      </c>
      <c r="M139" s="37">
        <v>2.4074074074074077E-4</v>
      </c>
      <c r="N139" s="69">
        <v>87</v>
      </c>
      <c r="O139" s="69">
        <v>64</v>
      </c>
      <c r="P139" s="73">
        <v>37</v>
      </c>
      <c r="Q139" s="72">
        <v>4.7569444444444444E-4</v>
      </c>
      <c r="R139" s="161"/>
      <c r="S139" s="161"/>
      <c r="T139" s="124"/>
      <c r="U139" s="125"/>
      <c r="V139" s="279"/>
      <c r="W139" s="279"/>
      <c r="X139" s="157"/>
      <c r="Y139" s="177"/>
      <c r="Z139" s="338"/>
      <c r="AA139" s="338"/>
      <c r="AB139" s="261"/>
      <c r="AC139" s="193"/>
      <c r="AD139" s="240"/>
      <c r="AE139" s="240"/>
      <c r="AF139" s="293"/>
      <c r="AG139" s="378"/>
      <c r="AH139" s="352"/>
      <c r="AI139" s="353"/>
      <c r="AJ139" s="305"/>
      <c r="AK139" s="368"/>
      <c r="AL139" s="95"/>
      <c r="AM139" s="95"/>
      <c r="AN139" s="95"/>
    </row>
    <row r="140" spans="1:54" ht="15.75" x14ac:dyDescent="0.25">
      <c r="A140" s="270">
        <f>SUM(J140,N140,R140,V140,Z140,AD140,AH140)</f>
        <v>159</v>
      </c>
      <c r="B140" s="270">
        <v>154</v>
      </c>
      <c r="C140" s="271">
        <f>SUM(L140,P140,T140,X140,AB140,AF140,AJ140)</f>
        <v>32</v>
      </c>
      <c r="D140" s="5" t="s">
        <v>255</v>
      </c>
      <c r="E140" s="39" t="s">
        <v>53</v>
      </c>
      <c r="F140" s="27" t="s">
        <v>26</v>
      </c>
      <c r="G140" s="27" t="s">
        <v>12</v>
      </c>
      <c r="H140" s="28"/>
      <c r="I140" s="5" t="s">
        <v>13</v>
      </c>
      <c r="J140" s="131">
        <v>42</v>
      </c>
      <c r="K140" s="151" t="s">
        <v>207</v>
      </c>
      <c r="L140" s="38"/>
      <c r="M140" s="38"/>
      <c r="N140" s="132">
        <v>58</v>
      </c>
      <c r="O140" s="133" t="s">
        <v>266</v>
      </c>
      <c r="P140" s="79"/>
      <c r="Q140" s="72"/>
      <c r="R140" s="161">
        <v>59</v>
      </c>
      <c r="S140" s="161">
        <v>92</v>
      </c>
      <c r="T140" s="126">
        <v>32</v>
      </c>
      <c r="U140" s="127">
        <v>8.2754629629629628E-4</v>
      </c>
      <c r="V140" s="279"/>
      <c r="W140" s="279"/>
      <c r="X140" s="157"/>
      <c r="Y140" s="177"/>
      <c r="Z140" s="338"/>
      <c r="AA140" s="338"/>
      <c r="AB140" s="261"/>
      <c r="AC140" s="193"/>
      <c r="AD140" s="240"/>
      <c r="AE140" s="240"/>
      <c r="AF140" s="293"/>
      <c r="AG140" s="378"/>
      <c r="AH140" s="352"/>
      <c r="AI140" s="353"/>
      <c r="AJ140" s="305"/>
      <c r="AK140" s="368"/>
      <c r="AL140" s="95"/>
      <c r="AM140" s="95"/>
    </row>
    <row r="141" spans="1:54" ht="19.5" customHeight="1" x14ac:dyDescent="0.25">
      <c r="A141" s="270">
        <f>SUM(J141,N141,R141,V141,Z141,AD141,AH141)</f>
        <v>158</v>
      </c>
      <c r="B141" s="270">
        <v>155</v>
      </c>
      <c r="C141" s="271">
        <f>SUM(L141,P141,T141,X141,AB141,AF141,AJ141)</f>
        <v>32</v>
      </c>
      <c r="D141" s="5" t="s">
        <v>263</v>
      </c>
      <c r="E141" s="39" t="s">
        <v>53</v>
      </c>
      <c r="F141" s="27" t="s">
        <v>17</v>
      </c>
      <c r="G141" s="27" t="s">
        <v>12</v>
      </c>
      <c r="H141" s="28"/>
      <c r="I141" s="5" t="s">
        <v>13</v>
      </c>
      <c r="J141" s="131">
        <v>42</v>
      </c>
      <c r="K141" s="151" t="s">
        <v>207</v>
      </c>
      <c r="L141" s="38"/>
      <c r="M141" s="38"/>
      <c r="N141" s="132">
        <v>58</v>
      </c>
      <c r="O141" s="133" t="s">
        <v>266</v>
      </c>
      <c r="P141" s="79"/>
      <c r="Q141" s="72"/>
      <c r="R141" s="161">
        <v>58</v>
      </c>
      <c r="S141" s="161">
        <v>93</v>
      </c>
      <c r="T141" s="126">
        <v>32</v>
      </c>
      <c r="U141" s="127">
        <v>8.2754629629629628E-4</v>
      </c>
      <c r="V141" s="279"/>
      <c r="W141" s="279"/>
      <c r="X141" s="157"/>
      <c r="Y141" s="177"/>
      <c r="Z141" s="338"/>
      <c r="AA141" s="338"/>
      <c r="AB141" s="261"/>
      <c r="AC141" s="193"/>
      <c r="AD141" s="240"/>
      <c r="AE141" s="240"/>
      <c r="AF141" s="293"/>
      <c r="AG141" s="378"/>
      <c r="AH141" s="352"/>
      <c r="AI141" s="353"/>
      <c r="AJ141" s="305"/>
      <c r="AK141" s="368"/>
      <c r="AL141" s="95"/>
      <c r="AM141" s="95"/>
    </row>
    <row r="142" spans="1:54" ht="15.75" x14ac:dyDescent="0.25">
      <c r="A142" s="270">
        <f>SUM(J142,N142,R142,V142,Z142,AD142,AH142)</f>
        <v>158</v>
      </c>
      <c r="B142" s="270">
        <v>156</v>
      </c>
      <c r="C142" s="271">
        <f>SUM(L142,P142,T142,X142,AB142,AF142,AJ142)</f>
        <v>49</v>
      </c>
      <c r="D142" s="6" t="s">
        <v>187</v>
      </c>
      <c r="E142" s="39" t="s">
        <v>39</v>
      </c>
      <c r="F142" s="39" t="s">
        <v>17</v>
      </c>
      <c r="G142" s="39" t="s">
        <v>12</v>
      </c>
      <c r="H142" s="40"/>
      <c r="I142" s="5" t="s">
        <v>13</v>
      </c>
      <c r="J142" s="131">
        <v>42</v>
      </c>
      <c r="K142" s="151" t="s">
        <v>207</v>
      </c>
      <c r="L142" s="38"/>
      <c r="M142" s="38"/>
      <c r="N142" s="69">
        <v>116</v>
      </c>
      <c r="O142" s="69">
        <v>35</v>
      </c>
      <c r="P142" s="73">
        <v>49</v>
      </c>
      <c r="Q142" s="72">
        <v>4.259259259259259E-4</v>
      </c>
      <c r="R142" s="161"/>
      <c r="S142" s="161"/>
      <c r="T142" s="124"/>
      <c r="U142" s="125"/>
      <c r="V142" s="279"/>
      <c r="W142" s="279"/>
      <c r="X142" s="157"/>
      <c r="Y142" s="177"/>
      <c r="Z142" s="338"/>
      <c r="AA142" s="338"/>
      <c r="AB142" s="261"/>
      <c r="AC142" s="193"/>
      <c r="AD142" s="240"/>
      <c r="AE142" s="240"/>
      <c r="AF142" s="293"/>
      <c r="AG142" s="378"/>
      <c r="AH142" s="352"/>
      <c r="AI142" s="353"/>
      <c r="AJ142" s="305"/>
      <c r="AK142" s="368"/>
    </row>
    <row r="143" spans="1:54" ht="15.75" x14ac:dyDescent="0.25">
      <c r="A143" s="270">
        <f>SUM(J143,N143,R143,V143,Z143,AD143,AH143)</f>
        <v>153</v>
      </c>
      <c r="B143" s="270">
        <v>157</v>
      </c>
      <c r="C143" s="271">
        <f>SUM(L143,P143,T143,X143,AB143,AF143,AJ143)</f>
        <v>34</v>
      </c>
      <c r="D143" s="5" t="s">
        <v>239</v>
      </c>
      <c r="E143" s="39" t="s">
        <v>53</v>
      </c>
      <c r="F143" s="27" t="s">
        <v>26</v>
      </c>
      <c r="G143" s="27" t="s">
        <v>12</v>
      </c>
      <c r="H143" s="28"/>
      <c r="I143" s="5" t="s">
        <v>13</v>
      </c>
      <c r="J143" s="131">
        <v>42</v>
      </c>
      <c r="K143" s="151" t="s">
        <v>207</v>
      </c>
      <c r="L143" s="38"/>
      <c r="M143" s="38"/>
      <c r="N143" s="132">
        <v>58</v>
      </c>
      <c r="O143" s="133" t="s">
        <v>266</v>
      </c>
      <c r="P143" s="79"/>
      <c r="Q143" s="72"/>
      <c r="R143" s="161">
        <v>53</v>
      </c>
      <c r="S143" s="161">
        <v>98</v>
      </c>
      <c r="T143" s="126">
        <v>34</v>
      </c>
      <c r="U143" s="127">
        <v>8.4143518518518519E-4</v>
      </c>
      <c r="V143" s="279"/>
      <c r="W143" s="279"/>
      <c r="X143" s="157"/>
      <c r="Y143" s="177"/>
      <c r="Z143" s="338"/>
      <c r="AA143" s="338"/>
      <c r="AB143" s="261"/>
      <c r="AC143" s="193"/>
      <c r="AD143" s="240"/>
      <c r="AE143" s="240"/>
      <c r="AF143" s="293"/>
      <c r="AG143" s="378"/>
      <c r="AH143" s="352"/>
      <c r="AI143" s="353"/>
      <c r="AJ143" s="305"/>
      <c r="AK143" s="368"/>
    </row>
    <row r="144" spans="1:54" s="134" customFormat="1" ht="15.75" x14ac:dyDescent="0.25">
      <c r="A144" s="270">
        <f>SUM(J144,N144,R144,V144,Z144,AD144,AH144)</f>
        <v>153</v>
      </c>
      <c r="B144" s="270">
        <v>158</v>
      </c>
      <c r="C144" s="271">
        <f>SUM(L144,P144,T144,X144,AB144,AF144,AJ144)</f>
        <v>62</v>
      </c>
      <c r="D144" s="5" t="s">
        <v>189</v>
      </c>
      <c r="E144" s="27" t="s">
        <v>42</v>
      </c>
      <c r="F144" s="27" t="s">
        <v>17</v>
      </c>
      <c r="G144" s="27" t="s">
        <v>12</v>
      </c>
      <c r="H144" s="28"/>
      <c r="I144" s="5" t="s">
        <v>13</v>
      </c>
      <c r="J144" s="131">
        <v>42</v>
      </c>
      <c r="K144" s="151" t="s">
        <v>207</v>
      </c>
      <c r="L144" s="38"/>
      <c r="M144" s="38"/>
      <c r="N144" s="69">
        <v>111</v>
      </c>
      <c r="O144" s="69">
        <v>40</v>
      </c>
      <c r="P144" s="73">
        <v>62</v>
      </c>
      <c r="Q144" s="72">
        <v>4.3981481481481481E-4</v>
      </c>
      <c r="R144" s="161"/>
      <c r="S144" s="161"/>
      <c r="T144" s="124"/>
      <c r="U144" s="125"/>
      <c r="V144" s="279"/>
      <c r="W144" s="279"/>
      <c r="X144" s="157"/>
      <c r="Y144" s="177"/>
      <c r="Z144" s="338"/>
      <c r="AA144" s="338"/>
      <c r="AB144" s="261"/>
      <c r="AC144" s="193"/>
      <c r="AD144" s="240"/>
      <c r="AE144" s="240"/>
      <c r="AF144" s="293"/>
      <c r="AG144" s="378"/>
      <c r="AH144" s="352"/>
      <c r="AI144" s="353"/>
      <c r="AJ144" s="305"/>
      <c r="AK144" s="368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15.75" x14ac:dyDescent="0.25">
      <c r="A145" s="270">
        <f>SUM(J145,N145,R145,V145,Z145,AD145,AH145)</f>
        <v>152</v>
      </c>
      <c r="B145" s="270">
        <v>159</v>
      </c>
      <c r="C145" s="271">
        <f>SUM(L145,P145,T145,X145,AB145,AF145,AJ145)</f>
        <v>37</v>
      </c>
      <c r="D145" s="5" t="s">
        <v>226</v>
      </c>
      <c r="E145" s="39" t="s">
        <v>53</v>
      </c>
      <c r="F145" s="27" t="s">
        <v>26</v>
      </c>
      <c r="G145" s="27" t="s">
        <v>12</v>
      </c>
      <c r="H145" s="28"/>
      <c r="I145" s="5" t="s">
        <v>13</v>
      </c>
      <c r="J145" s="131">
        <v>42</v>
      </c>
      <c r="K145" s="151" t="s">
        <v>207</v>
      </c>
      <c r="L145" s="38"/>
      <c r="M145" s="38"/>
      <c r="N145" s="132">
        <v>58</v>
      </c>
      <c r="O145" s="133" t="s">
        <v>266</v>
      </c>
      <c r="P145" s="79"/>
      <c r="Q145" s="72"/>
      <c r="R145" s="161">
        <v>52</v>
      </c>
      <c r="S145" s="161">
        <v>99</v>
      </c>
      <c r="T145" s="126">
        <v>37</v>
      </c>
      <c r="U145" s="127">
        <v>8.449074074074075E-4</v>
      </c>
      <c r="V145" s="279"/>
      <c r="W145" s="279"/>
      <c r="X145" s="157"/>
      <c r="Y145" s="177"/>
      <c r="Z145" s="338"/>
      <c r="AA145" s="338"/>
      <c r="AB145" s="261"/>
      <c r="AC145" s="193"/>
      <c r="AD145" s="240"/>
      <c r="AE145" s="240"/>
      <c r="AF145" s="293"/>
      <c r="AG145" s="378"/>
      <c r="AH145" s="352"/>
      <c r="AI145" s="353"/>
      <c r="AJ145" s="305"/>
      <c r="AK145" s="368"/>
    </row>
    <row r="146" spans="1:54" ht="15.75" x14ac:dyDescent="0.25">
      <c r="A146" s="270">
        <f>SUM(J146,N146,R146,V146,Z146,AD146,AH146)</f>
        <v>150</v>
      </c>
      <c r="B146" s="270">
        <v>160</v>
      </c>
      <c r="C146" s="271">
        <f>SUM(L146,P146,T146,X146,AB146,AF146,AJ146)</f>
        <v>60</v>
      </c>
      <c r="D146" s="20" t="s">
        <v>15</v>
      </c>
      <c r="E146" s="21" t="s">
        <v>16</v>
      </c>
      <c r="F146" s="21" t="s">
        <v>17</v>
      </c>
      <c r="G146" s="21" t="s">
        <v>12</v>
      </c>
      <c r="H146" s="22" t="s">
        <v>18</v>
      </c>
      <c r="I146" s="5" t="s">
        <v>13</v>
      </c>
      <c r="J146" s="17">
        <v>150</v>
      </c>
      <c r="K146" s="17">
        <v>1</v>
      </c>
      <c r="L146" s="19">
        <v>60</v>
      </c>
      <c r="M146" s="18">
        <v>1.7361111111111112E-4</v>
      </c>
      <c r="N146" s="104"/>
      <c r="O146" s="104"/>
      <c r="P146" s="105"/>
      <c r="Q146" s="105"/>
      <c r="R146" s="161"/>
      <c r="S146" s="161"/>
      <c r="T146" s="147"/>
      <c r="U146" s="124"/>
      <c r="V146" s="279"/>
      <c r="W146" s="279"/>
      <c r="X146" s="157"/>
      <c r="Y146" s="177"/>
      <c r="Z146" s="338"/>
      <c r="AA146" s="338"/>
      <c r="AB146" s="261"/>
      <c r="AC146" s="193"/>
      <c r="AD146" s="240"/>
      <c r="AE146" s="240"/>
      <c r="AF146" s="293"/>
      <c r="AG146" s="378"/>
      <c r="AH146" s="352"/>
      <c r="AI146" s="353"/>
      <c r="AJ146" s="305"/>
      <c r="AK146" s="368"/>
    </row>
    <row r="147" spans="1:54" ht="15.75" x14ac:dyDescent="0.25">
      <c r="A147" s="270">
        <f>SUM(J147,N147,R147,V147,Z147,AD147,AH147)</f>
        <v>148</v>
      </c>
      <c r="B147" s="270">
        <v>161</v>
      </c>
      <c r="C147" s="271">
        <f>SUM(L147,P147,T147,X147,AB147,AF147,AJ147)</f>
        <v>30</v>
      </c>
      <c r="D147" s="5" t="s">
        <v>241</v>
      </c>
      <c r="E147" s="39" t="s">
        <v>53</v>
      </c>
      <c r="F147" s="39" t="s">
        <v>26</v>
      </c>
      <c r="G147" s="39" t="s">
        <v>12</v>
      </c>
      <c r="H147" s="28"/>
      <c r="I147" s="5" t="s">
        <v>13</v>
      </c>
      <c r="J147" s="131">
        <v>42</v>
      </c>
      <c r="K147" s="151" t="s">
        <v>207</v>
      </c>
      <c r="L147" s="38"/>
      <c r="M147" s="38"/>
      <c r="N147" s="132">
        <v>58</v>
      </c>
      <c r="O147" s="133" t="s">
        <v>266</v>
      </c>
      <c r="P147" s="79"/>
      <c r="Q147" s="72"/>
      <c r="R147" s="161">
        <v>48</v>
      </c>
      <c r="S147" s="161">
        <v>103</v>
      </c>
      <c r="T147" s="126">
        <v>30</v>
      </c>
      <c r="U147" s="127">
        <v>8.6458333333333341E-4</v>
      </c>
      <c r="V147" s="279"/>
      <c r="W147" s="279"/>
      <c r="X147" s="157"/>
      <c r="Y147" s="177"/>
      <c r="Z147" s="338"/>
      <c r="AA147" s="338"/>
      <c r="AB147" s="261"/>
      <c r="AC147" s="193"/>
      <c r="AD147" s="240"/>
      <c r="AE147" s="240"/>
      <c r="AF147" s="293"/>
      <c r="AG147" s="378"/>
      <c r="AH147" s="352"/>
      <c r="AI147" s="353"/>
      <c r="AJ147" s="305"/>
      <c r="AK147" s="368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</row>
    <row r="148" spans="1:54" ht="15.75" x14ac:dyDescent="0.25">
      <c r="A148" s="270">
        <f>SUM(J148,N148,R148,V148,Z148,AD148,AH148)</f>
        <v>147</v>
      </c>
      <c r="B148" s="270">
        <v>162</v>
      </c>
      <c r="C148" s="271">
        <f>SUM(L148,P148,T148,X148,AB148,AF148,AJ148)</f>
        <v>24</v>
      </c>
      <c r="D148" s="6" t="s">
        <v>236</v>
      </c>
      <c r="E148" s="39" t="s">
        <v>28</v>
      </c>
      <c r="F148" s="39" t="s">
        <v>17</v>
      </c>
      <c r="G148" s="39" t="s">
        <v>12</v>
      </c>
      <c r="H148" s="40"/>
      <c r="I148" s="5" t="s">
        <v>13</v>
      </c>
      <c r="J148" s="131">
        <v>42</v>
      </c>
      <c r="K148" s="151" t="s">
        <v>207</v>
      </c>
      <c r="L148" s="38"/>
      <c r="M148" s="38"/>
      <c r="N148" s="132">
        <v>58</v>
      </c>
      <c r="O148" s="133" t="s">
        <v>266</v>
      </c>
      <c r="P148" s="79"/>
      <c r="Q148" s="72"/>
      <c r="R148" s="161">
        <v>47</v>
      </c>
      <c r="S148" s="161">
        <v>104</v>
      </c>
      <c r="T148" s="126">
        <v>24</v>
      </c>
      <c r="U148" s="127">
        <v>8.7962962962962962E-4</v>
      </c>
      <c r="V148" s="279"/>
      <c r="W148" s="279"/>
      <c r="X148" s="157"/>
      <c r="Y148" s="177"/>
      <c r="Z148" s="338"/>
      <c r="AA148" s="338"/>
      <c r="AB148" s="261"/>
      <c r="AC148" s="193"/>
      <c r="AD148" s="240"/>
      <c r="AE148" s="240"/>
      <c r="AF148" s="293"/>
      <c r="AG148" s="378"/>
      <c r="AH148" s="352"/>
      <c r="AI148" s="353"/>
      <c r="AJ148" s="305"/>
      <c r="AK148" s="368"/>
    </row>
    <row r="149" spans="1:54" ht="15.75" x14ac:dyDescent="0.25">
      <c r="A149" s="270">
        <f>SUM(J149,N149,R149,V149,Z149,AD149,AH149)</f>
        <v>146</v>
      </c>
      <c r="B149" s="270">
        <v>163</v>
      </c>
      <c r="C149" s="271">
        <f>SUM(L149,P149,T149,X149,AB149,AF149,AJ149)</f>
        <v>53</v>
      </c>
      <c r="D149" s="6" t="s">
        <v>210</v>
      </c>
      <c r="E149" s="39" t="s">
        <v>30</v>
      </c>
      <c r="F149" s="39" t="s">
        <v>17</v>
      </c>
      <c r="G149" s="39" t="s">
        <v>12</v>
      </c>
      <c r="H149" s="40"/>
      <c r="I149" s="5" t="s">
        <v>13</v>
      </c>
      <c r="J149" s="17">
        <v>146</v>
      </c>
      <c r="K149" s="17">
        <v>5</v>
      </c>
      <c r="L149" s="38">
        <v>53</v>
      </c>
      <c r="M149" s="37">
        <v>1.8171296296296295E-4</v>
      </c>
      <c r="N149" s="104"/>
      <c r="O149" s="104"/>
      <c r="P149" s="105"/>
      <c r="Q149" s="105"/>
      <c r="R149" s="161"/>
      <c r="S149" s="161"/>
      <c r="T149" s="147"/>
      <c r="U149" s="124"/>
      <c r="V149" s="279"/>
      <c r="W149" s="279"/>
      <c r="X149" s="157"/>
      <c r="Y149" s="177"/>
      <c r="Z149" s="338"/>
      <c r="AA149" s="338"/>
      <c r="AB149" s="261"/>
      <c r="AC149" s="193"/>
      <c r="AD149" s="240"/>
      <c r="AE149" s="240"/>
      <c r="AF149" s="293"/>
      <c r="AG149" s="378"/>
      <c r="AH149" s="352"/>
      <c r="AI149" s="353"/>
      <c r="AJ149" s="305"/>
      <c r="AK149" s="368"/>
    </row>
    <row r="150" spans="1:54" ht="15.75" x14ac:dyDescent="0.25">
      <c r="A150" s="270">
        <f>SUM(J150,N150,R150,V150,Z150,AD150,AH150)</f>
        <v>144</v>
      </c>
      <c r="B150" s="270">
        <v>164</v>
      </c>
      <c r="C150" s="271">
        <f>SUM(L150,P150,T150,X150,AB150,AF150,AJ150)</f>
        <v>37</v>
      </c>
      <c r="D150" s="5" t="s">
        <v>240</v>
      </c>
      <c r="E150" s="39" t="s">
        <v>53</v>
      </c>
      <c r="F150" s="27" t="s">
        <v>26</v>
      </c>
      <c r="G150" s="27" t="s">
        <v>12</v>
      </c>
      <c r="H150" s="28"/>
      <c r="I150" s="5" t="s">
        <v>13</v>
      </c>
      <c r="J150" s="131">
        <v>42</v>
      </c>
      <c r="K150" s="151" t="s">
        <v>207</v>
      </c>
      <c r="L150" s="38"/>
      <c r="M150" s="38"/>
      <c r="N150" s="132">
        <v>58</v>
      </c>
      <c r="O150" s="133" t="s">
        <v>266</v>
      </c>
      <c r="P150" s="79"/>
      <c r="Q150" s="72"/>
      <c r="R150" s="161">
        <v>44</v>
      </c>
      <c r="S150" s="161">
        <v>107</v>
      </c>
      <c r="T150" s="126">
        <v>37</v>
      </c>
      <c r="U150" s="127">
        <v>9.0972222222222225E-4</v>
      </c>
      <c r="V150" s="279"/>
      <c r="W150" s="279"/>
      <c r="X150" s="157"/>
      <c r="Y150" s="177"/>
      <c r="Z150" s="338"/>
      <c r="AA150" s="338"/>
      <c r="AB150" s="261"/>
      <c r="AC150" s="193"/>
      <c r="AD150" s="240"/>
      <c r="AE150" s="240"/>
      <c r="AF150" s="293"/>
      <c r="AG150" s="378"/>
      <c r="AH150" s="352"/>
      <c r="AI150" s="353"/>
      <c r="AJ150" s="305"/>
      <c r="AK150" s="368"/>
    </row>
    <row r="151" spans="1:54" ht="15.75" x14ac:dyDescent="0.25">
      <c r="A151" s="270">
        <f>SUM(J151,N151,R151,V151,Z151,AD151,AH151)</f>
        <v>144</v>
      </c>
      <c r="B151" s="270">
        <v>165</v>
      </c>
      <c r="C151" s="271">
        <f>SUM(L151,P151,T151,X151,AB151,AF151,AJ151)</f>
        <v>72</v>
      </c>
      <c r="D151" s="6" t="s">
        <v>199</v>
      </c>
      <c r="E151" s="39" t="s">
        <v>66</v>
      </c>
      <c r="F151" s="39" t="s">
        <v>17</v>
      </c>
      <c r="G151" s="39" t="s">
        <v>12</v>
      </c>
      <c r="H151" s="40"/>
      <c r="I151" s="5" t="s">
        <v>13</v>
      </c>
      <c r="J151" s="131">
        <v>42</v>
      </c>
      <c r="K151" s="151" t="s">
        <v>207</v>
      </c>
      <c r="L151" s="38"/>
      <c r="M151" s="38"/>
      <c r="N151" s="69">
        <v>62</v>
      </c>
      <c r="O151" s="69">
        <v>89</v>
      </c>
      <c r="P151" s="85">
        <v>35</v>
      </c>
      <c r="Q151" s="84">
        <v>6.4120370370370373E-4</v>
      </c>
      <c r="R151" s="161">
        <v>40</v>
      </c>
      <c r="S151" s="161">
        <v>111</v>
      </c>
      <c r="T151" s="126">
        <v>37</v>
      </c>
      <c r="U151" s="127">
        <v>9.2939814814814827E-4</v>
      </c>
      <c r="V151" s="279"/>
      <c r="W151" s="279"/>
      <c r="X151" s="157"/>
      <c r="Y151" s="177"/>
      <c r="Z151" s="338"/>
      <c r="AA151" s="338"/>
      <c r="AB151" s="261"/>
      <c r="AC151" s="193"/>
      <c r="AD151" s="240"/>
      <c r="AE151" s="240"/>
      <c r="AF151" s="293"/>
      <c r="AG151" s="378"/>
      <c r="AH151" s="352"/>
      <c r="AI151" s="353"/>
      <c r="AJ151" s="305"/>
      <c r="AK151" s="368"/>
    </row>
    <row r="152" spans="1:54" ht="15.75" x14ac:dyDescent="0.25">
      <c r="A152" s="270">
        <f>SUM(J152,N152,R152,V152,Z152,AD152,AH152)</f>
        <v>144</v>
      </c>
      <c r="B152" s="270">
        <v>166</v>
      </c>
      <c r="C152" s="271">
        <f>SUM(L152,P152,T152,X152,AB152,AF152,AJ152)</f>
        <v>63</v>
      </c>
      <c r="D152" s="41" t="s">
        <v>10</v>
      </c>
      <c r="E152" s="27" t="s">
        <v>11</v>
      </c>
      <c r="F152" s="27" t="s">
        <v>34</v>
      </c>
      <c r="G152" s="27" t="s">
        <v>12</v>
      </c>
      <c r="H152" s="28"/>
      <c r="I152" s="5" t="s">
        <v>13</v>
      </c>
      <c r="J152" s="17">
        <v>144</v>
      </c>
      <c r="K152" s="17">
        <v>7</v>
      </c>
      <c r="L152" s="26">
        <v>63</v>
      </c>
      <c r="M152" s="25">
        <v>1.8287037037037038E-4</v>
      </c>
      <c r="N152" s="104"/>
      <c r="O152" s="104"/>
      <c r="P152" s="105"/>
      <c r="Q152" s="105"/>
      <c r="R152" s="161"/>
      <c r="S152" s="161"/>
      <c r="T152" s="147"/>
      <c r="U152" s="124"/>
      <c r="V152" s="279"/>
      <c r="W152" s="279"/>
      <c r="X152" s="157"/>
      <c r="Y152" s="177"/>
      <c r="Z152" s="338"/>
      <c r="AA152" s="338"/>
      <c r="AB152" s="261"/>
      <c r="AC152" s="193"/>
      <c r="AD152" s="240"/>
      <c r="AE152" s="240"/>
      <c r="AF152" s="293"/>
      <c r="AG152" s="378"/>
      <c r="AH152" s="352"/>
      <c r="AI152" s="353"/>
      <c r="AJ152" s="305"/>
      <c r="AK152" s="368"/>
      <c r="AL152" s="134"/>
      <c r="AM152" s="134"/>
    </row>
    <row r="153" spans="1:54" ht="15.75" x14ac:dyDescent="0.25">
      <c r="A153" s="270">
        <f>SUM(J153,N153,R153,V153,Z153,AD153,AH153)</f>
        <v>142</v>
      </c>
      <c r="B153" s="270">
        <v>167</v>
      </c>
      <c r="C153" s="271">
        <f>SUM(L153,P153,T153,X153,AB153,AF153,AJ153)</f>
        <v>36</v>
      </c>
      <c r="D153" s="5" t="s">
        <v>234</v>
      </c>
      <c r="E153" s="39" t="s">
        <v>53</v>
      </c>
      <c r="F153" s="27" t="s">
        <v>26</v>
      </c>
      <c r="G153" s="27" t="s">
        <v>12</v>
      </c>
      <c r="H153" s="28"/>
      <c r="I153" s="5" t="s">
        <v>13</v>
      </c>
      <c r="J153" s="131">
        <v>42</v>
      </c>
      <c r="K153" s="151" t="s">
        <v>207</v>
      </c>
      <c r="L153" s="38"/>
      <c r="M153" s="38"/>
      <c r="N153" s="132">
        <v>58</v>
      </c>
      <c r="O153" s="133" t="s">
        <v>266</v>
      </c>
      <c r="P153" s="79"/>
      <c r="Q153" s="72"/>
      <c r="R153" s="161">
        <v>42</v>
      </c>
      <c r="S153" s="161">
        <v>109</v>
      </c>
      <c r="T153" s="126">
        <v>36</v>
      </c>
      <c r="U153" s="127">
        <v>9.2708333333333325E-4</v>
      </c>
      <c r="V153" s="279"/>
      <c r="W153" s="279"/>
      <c r="X153" s="157"/>
      <c r="Y153" s="177"/>
      <c r="Z153" s="338"/>
      <c r="AA153" s="338"/>
      <c r="AB153" s="261"/>
      <c r="AC153" s="193"/>
      <c r="AD153" s="240"/>
      <c r="AE153" s="240"/>
      <c r="AF153" s="293"/>
      <c r="AG153" s="378"/>
      <c r="AH153" s="352"/>
      <c r="AI153" s="353"/>
      <c r="AJ153" s="305"/>
      <c r="AK153" s="368"/>
    </row>
    <row r="154" spans="1:54" ht="15.75" x14ac:dyDescent="0.25">
      <c r="A154" s="270">
        <f>SUM(J154,N154,R154,V154,Z154,AD154,AH154)</f>
        <v>142</v>
      </c>
      <c r="B154" s="270">
        <v>168</v>
      </c>
      <c r="C154" s="271">
        <f>SUM(L154,P154,T154,X154,AB154,AF154,AJ154)</f>
        <v>44</v>
      </c>
      <c r="D154" s="5" t="s">
        <v>38</v>
      </c>
      <c r="E154" s="27" t="s">
        <v>39</v>
      </c>
      <c r="F154" s="27" t="s">
        <v>17</v>
      </c>
      <c r="G154" s="27" t="s">
        <v>12</v>
      </c>
      <c r="H154" s="40"/>
      <c r="I154" s="5" t="s">
        <v>13</v>
      </c>
      <c r="J154" s="17">
        <v>142</v>
      </c>
      <c r="K154" s="17">
        <v>9</v>
      </c>
      <c r="L154" s="30">
        <v>44</v>
      </c>
      <c r="M154" s="29">
        <v>1.8749999999999998E-4</v>
      </c>
      <c r="N154" s="104"/>
      <c r="O154" s="104"/>
      <c r="P154" s="105"/>
      <c r="Q154" s="105"/>
      <c r="R154" s="161"/>
      <c r="S154" s="161"/>
      <c r="T154" s="147"/>
      <c r="U154" s="124"/>
      <c r="V154" s="279"/>
      <c r="W154" s="279"/>
      <c r="X154" s="157"/>
      <c r="Y154" s="177"/>
      <c r="Z154" s="338"/>
      <c r="AA154" s="338"/>
      <c r="AB154" s="261"/>
      <c r="AC154" s="193"/>
      <c r="AD154" s="240"/>
      <c r="AE154" s="240"/>
      <c r="AF154" s="293"/>
      <c r="AG154" s="378"/>
      <c r="AH154" s="352"/>
      <c r="AI154" s="353"/>
      <c r="AJ154" s="305"/>
      <c r="AK154" s="368"/>
    </row>
    <row r="155" spans="1:54" ht="15.75" x14ac:dyDescent="0.25">
      <c r="A155" s="270">
        <f>SUM(J155,N155,R155,V155,Z155,AD155,AH155)</f>
        <v>141</v>
      </c>
      <c r="B155" s="270">
        <v>169</v>
      </c>
      <c r="C155" s="271">
        <f>SUM(L155,P155,T155,X155,AB155,AF155,AJ155)</f>
        <v>42</v>
      </c>
      <c r="D155" s="6" t="s">
        <v>230</v>
      </c>
      <c r="E155" s="39" t="s">
        <v>66</v>
      </c>
      <c r="F155" s="39" t="s">
        <v>17</v>
      </c>
      <c r="G155" s="39" t="s">
        <v>12</v>
      </c>
      <c r="H155" s="40"/>
      <c r="I155" s="5" t="s">
        <v>13</v>
      </c>
      <c r="J155" s="131">
        <v>42</v>
      </c>
      <c r="K155" s="151" t="s">
        <v>207</v>
      </c>
      <c r="L155" s="38"/>
      <c r="M155" s="38"/>
      <c r="N155" s="132">
        <v>58</v>
      </c>
      <c r="O155" s="133" t="s">
        <v>266</v>
      </c>
      <c r="P155" s="79"/>
      <c r="Q155" s="72"/>
      <c r="R155" s="161">
        <v>41</v>
      </c>
      <c r="S155" s="161">
        <v>110</v>
      </c>
      <c r="T155" s="126">
        <v>42</v>
      </c>
      <c r="U155" s="127">
        <v>9.2824074074074076E-4</v>
      </c>
      <c r="V155" s="279"/>
      <c r="W155" s="279"/>
      <c r="X155" s="157"/>
      <c r="Y155" s="177"/>
      <c r="Z155" s="338"/>
      <c r="AA155" s="338"/>
      <c r="AB155" s="261"/>
      <c r="AC155" s="193"/>
      <c r="AD155" s="240"/>
      <c r="AE155" s="240"/>
      <c r="AF155" s="293"/>
      <c r="AG155" s="378"/>
      <c r="AH155" s="352"/>
      <c r="AI155" s="353"/>
      <c r="AJ155" s="305"/>
      <c r="AK155" s="368"/>
    </row>
    <row r="156" spans="1:54" ht="15.75" x14ac:dyDescent="0.25">
      <c r="A156" s="270">
        <f>SUM(J156,N156,R156,V156,Z156,AD156,AH156)</f>
        <v>141</v>
      </c>
      <c r="B156" s="270">
        <v>170</v>
      </c>
      <c r="C156" s="271">
        <f>SUM(L156,P156,T156,X156,AB156,AF156,AJ156)</f>
        <v>74</v>
      </c>
      <c r="D156" s="31" t="s">
        <v>133</v>
      </c>
      <c r="E156" s="32" t="s">
        <v>134</v>
      </c>
      <c r="F156" s="32" t="s">
        <v>19</v>
      </c>
      <c r="G156" s="32" t="s">
        <v>12</v>
      </c>
      <c r="H156" s="12" t="str">
        <f>E156</f>
        <v>MASTER I</v>
      </c>
      <c r="I156" s="5" t="s">
        <v>13</v>
      </c>
      <c r="J156" s="17">
        <v>61</v>
      </c>
      <c r="K156" s="17">
        <v>90</v>
      </c>
      <c r="L156" s="30">
        <v>36</v>
      </c>
      <c r="M156" s="29">
        <v>2.6736111111111112E-4</v>
      </c>
      <c r="N156" s="69">
        <v>80</v>
      </c>
      <c r="O156" s="69">
        <v>71</v>
      </c>
      <c r="P156" s="73">
        <v>38</v>
      </c>
      <c r="Q156" s="72">
        <v>5.023148148148147E-4</v>
      </c>
      <c r="R156" s="161"/>
      <c r="S156" s="161"/>
      <c r="T156" s="124"/>
      <c r="U156" s="125"/>
      <c r="V156" s="279"/>
      <c r="W156" s="279"/>
      <c r="X156" s="157"/>
      <c r="Y156" s="177"/>
      <c r="Z156" s="338"/>
      <c r="AA156" s="338"/>
      <c r="AB156" s="261"/>
      <c r="AC156" s="193"/>
      <c r="AD156" s="240"/>
      <c r="AE156" s="240"/>
      <c r="AF156" s="293"/>
      <c r="AG156" s="378"/>
      <c r="AH156" s="352"/>
      <c r="AI156" s="353"/>
      <c r="AJ156" s="305"/>
      <c r="AK156" s="368"/>
    </row>
    <row r="157" spans="1:54" ht="15.75" x14ac:dyDescent="0.25">
      <c r="A157" s="270">
        <f>SUM(J157,N157,R157,V157,Z157,AD157,AH157)</f>
        <v>138</v>
      </c>
      <c r="B157" s="270">
        <v>171</v>
      </c>
      <c r="C157" s="271">
        <f>SUM(L157,P157,T157,X157,AB157,AF157,AJ157)</f>
        <v>30</v>
      </c>
      <c r="D157" s="140" t="s">
        <v>265</v>
      </c>
      <c r="E157" s="139" t="s">
        <v>53</v>
      </c>
      <c r="F157" s="139" t="s">
        <v>17</v>
      </c>
      <c r="G157" s="139" t="s">
        <v>12</v>
      </c>
      <c r="H157" s="33"/>
      <c r="I157" s="5" t="s">
        <v>13</v>
      </c>
      <c r="J157" s="131">
        <v>42</v>
      </c>
      <c r="K157" s="151" t="s">
        <v>207</v>
      </c>
      <c r="L157" s="38"/>
      <c r="M157" s="38"/>
      <c r="N157" s="132">
        <v>58</v>
      </c>
      <c r="O157" s="133" t="s">
        <v>266</v>
      </c>
      <c r="P157" s="79"/>
      <c r="Q157" s="72"/>
      <c r="R157" s="161">
        <v>38</v>
      </c>
      <c r="S157" s="161">
        <v>113</v>
      </c>
      <c r="T157" s="126">
        <v>30</v>
      </c>
      <c r="U157" s="127">
        <v>9.5370370370370368E-4</v>
      </c>
      <c r="V157" s="279"/>
      <c r="W157" s="279"/>
      <c r="X157" s="157"/>
      <c r="Y157" s="177"/>
      <c r="Z157" s="338"/>
      <c r="AA157" s="338"/>
      <c r="AB157" s="261"/>
      <c r="AC157" s="193"/>
      <c r="AD157" s="240"/>
      <c r="AE157" s="240"/>
      <c r="AF157" s="293"/>
      <c r="AG157" s="378"/>
      <c r="AH157" s="352"/>
      <c r="AI157" s="353"/>
      <c r="AJ157" s="305"/>
      <c r="AK157" s="368"/>
    </row>
    <row r="158" spans="1:54" ht="15.75" x14ac:dyDescent="0.25">
      <c r="A158" s="270">
        <f>SUM(J158,N158,R158,V158,Z158,AD158,AH158)</f>
        <v>138</v>
      </c>
      <c r="B158" s="270">
        <v>172</v>
      </c>
      <c r="C158" s="271">
        <f>SUM(L158,P158,T158,X158,AB158,AF158,AJ158)</f>
        <v>42</v>
      </c>
      <c r="D158" s="5" t="s">
        <v>203</v>
      </c>
      <c r="E158" s="39" t="s">
        <v>53</v>
      </c>
      <c r="F158" s="27" t="s">
        <v>26</v>
      </c>
      <c r="G158" s="27" t="s">
        <v>12</v>
      </c>
      <c r="H158" s="28"/>
      <c r="I158" s="5" t="s">
        <v>13</v>
      </c>
      <c r="J158" s="131">
        <v>42</v>
      </c>
      <c r="K158" s="151" t="s">
        <v>207</v>
      </c>
      <c r="L158" s="38"/>
      <c r="M158" s="38"/>
      <c r="N158" s="69">
        <v>96</v>
      </c>
      <c r="O158" s="69">
        <v>55</v>
      </c>
      <c r="P158" s="73">
        <v>42</v>
      </c>
      <c r="Q158" s="72">
        <v>4.6527777777777778E-4</v>
      </c>
      <c r="R158" s="161"/>
      <c r="S158" s="161"/>
      <c r="T158" s="124"/>
      <c r="U158" s="125"/>
      <c r="V158" s="279"/>
      <c r="W158" s="279"/>
      <c r="X158" s="157"/>
      <c r="Y158" s="177"/>
      <c r="Z158" s="338"/>
      <c r="AA158" s="338"/>
      <c r="AB158" s="261"/>
      <c r="AC158" s="193"/>
      <c r="AD158" s="240"/>
      <c r="AE158" s="240"/>
      <c r="AF158" s="293"/>
      <c r="AG158" s="378"/>
      <c r="AH158" s="352"/>
      <c r="AI158" s="353"/>
      <c r="AJ158" s="305"/>
      <c r="AK158" s="368"/>
    </row>
    <row r="159" spans="1:54" ht="15.75" x14ac:dyDescent="0.25">
      <c r="A159" s="270">
        <f>SUM(J159,N159,R159,V159,Z159,AD159,AH159)</f>
        <v>137</v>
      </c>
      <c r="B159" s="270">
        <v>173</v>
      </c>
      <c r="C159" s="271">
        <f>SUM(L159,P159,T159,X159,AB159,AF159,AJ159)</f>
        <v>42</v>
      </c>
      <c r="D159" s="5" t="s">
        <v>208</v>
      </c>
      <c r="E159" s="27" t="s">
        <v>28</v>
      </c>
      <c r="F159" s="27" t="s">
        <v>17</v>
      </c>
      <c r="G159" s="27" t="s">
        <v>12</v>
      </c>
      <c r="H159" s="28"/>
      <c r="I159" s="6" t="s">
        <v>13</v>
      </c>
      <c r="J159" s="131">
        <v>42</v>
      </c>
      <c r="K159" s="151" t="s">
        <v>207</v>
      </c>
      <c r="L159" s="38"/>
      <c r="M159" s="38"/>
      <c r="N159" s="69">
        <v>95</v>
      </c>
      <c r="O159" s="69">
        <v>56</v>
      </c>
      <c r="P159" s="73">
        <v>42</v>
      </c>
      <c r="Q159" s="72">
        <v>4.6527777777777778E-4</v>
      </c>
      <c r="R159" s="161"/>
      <c r="S159" s="161"/>
      <c r="T159" s="124"/>
      <c r="U159" s="125"/>
      <c r="V159" s="291"/>
      <c r="W159" s="291"/>
      <c r="X159" s="156"/>
      <c r="Y159" s="180"/>
      <c r="Z159" s="341"/>
      <c r="AA159" s="341"/>
      <c r="AB159" s="266"/>
      <c r="AC159" s="195"/>
      <c r="AD159" s="242"/>
      <c r="AE159" s="242"/>
      <c r="AF159" s="297"/>
      <c r="AG159" s="383"/>
      <c r="AH159" s="359"/>
      <c r="AI159" s="394"/>
      <c r="AJ159" s="406"/>
      <c r="AK159" s="375"/>
    </row>
    <row r="160" spans="1:54" s="134" customFormat="1" ht="15.75" x14ac:dyDescent="0.25">
      <c r="A160" s="270">
        <f>SUM(J160,N160,R160,V160,Z160,AD160,AH160)</f>
        <v>136</v>
      </c>
      <c r="B160" s="270">
        <v>174</v>
      </c>
      <c r="C160" s="271">
        <f>SUM(L160,P160,T160,X160,AB160,AF160,AJ160)</f>
        <v>33</v>
      </c>
      <c r="D160" s="6" t="s">
        <v>235</v>
      </c>
      <c r="E160" s="39" t="s">
        <v>53</v>
      </c>
      <c r="F160" s="39" t="s">
        <v>26</v>
      </c>
      <c r="G160" s="11" t="s">
        <v>12</v>
      </c>
      <c r="H160" s="33"/>
      <c r="I160" s="5" t="s">
        <v>13</v>
      </c>
      <c r="J160" s="131">
        <v>42</v>
      </c>
      <c r="K160" s="151" t="s">
        <v>207</v>
      </c>
      <c r="L160" s="38"/>
      <c r="M160" s="38"/>
      <c r="N160" s="132">
        <v>58</v>
      </c>
      <c r="O160" s="133" t="s">
        <v>266</v>
      </c>
      <c r="P160" s="79"/>
      <c r="Q160" s="72"/>
      <c r="R160" s="161">
        <v>36</v>
      </c>
      <c r="S160" s="161">
        <v>115</v>
      </c>
      <c r="T160" s="126">
        <v>33</v>
      </c>
      <c r="U160" s="127">
        <v>9.5486111111111108E-4</v>
      </c>
      <c r="V160" s="279"/>
      <c r="W160" s="279"/>
      <c r="X160" s="157"/>
      <c r="Y160" s="177"/>
      <c r="Z160" s="338"/>
      <c r="AA160" s="338"/>
      <c r="AB160" s="261"/>
      <c r="AC160" s="193"/>
      <c r="AD160" s="240"/>
      <c r="AE160" s="240"/>
      <c r="AF160" s="293"/>
      <c r="AG160" s="378"/>
      <c r="AH160" s="352"/>
      <c r="AI160" s="353"/>
      <c r="AJ160" s="305"/>
      <c r="AK160" s="368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15.75" x14ac:dyDescent="0.25">
      <c r="A161" s="270">
        <f>SUM(J161,N161,R161,V161,Z161,AD161,AH161)</f>
        <v>136</v>
      </c>
      <c r="B161" s="270">
        <v>175</v>
      </c>
      <c r="C161" s="271">
        <f>SUM(L161,P161,T161,X161,AB161,AF161,AJ161)</f>
        <v>51</v>
      </c>
      <c r="D161" s="5" t="s">
        <v>51</v>
      </c>
      <c r="E161" s="27" t="s">
        <v>16</v>
      </c>
      <c r="F161" s="27" t="s">
        <v>17</v>
      </c>
      <c r="G161" s="27" t="s">
        <v>12</v>
      </c>
      <c r="H161" s="28"/>
      <c r="I161" s="5" t="s">
        <v>13</v>
      </c>
      <c r="J161" s="17">
        <v>136</v>
      </c>
      <c r="K161" s="17">
        <v>15</v>
      </c>
      <c r="L161" s="26">
        <v>51</v>
      </c>
      <c r="M161" s="25">
        <v>1.8981481481481478E-4</v>
      </c>
      <c r="N161" s="104"/>
      <c r="O161" s="104"/>
      <c r="P161" s="105"/>
      <c r="Q161" s="105"/>
      <c r="R161" s="161"/>
      <c r="S161" s="161"/>
      <c r="T161" s="147"/>
      <c r="U161" s="124"/>
      <c r="V161" s="279"/>
      <c r="W161" s="279"/>
      <c r="X161" s="157"/>
      <c r="Y161" s="177"/>
      <c r="Z161" s="338"/>
      <c r="AA161" s="338"/>
      <c r="AB161" s="261"/>
      <c r="AC161" s="193"/>
      <c r="AD161" s="240"/>
      <c r="AE161" s="240"/>
      <c r="AF161" s="293"/>
      <c r="AG161" s="378"/>
      <c r="AH161" s="352"/>
      <c r="AI161" s="353"/>
      <c r="AJ161" s="305"/>
      <c r="AK161" s="368"/>
    </row>
    <row r="162" spans="1:54" ht="15.75" x14ac:dyDescent="0.25">
      <c r="A162" s="270">
        <f>SUM(J162,N162,R162,V162,Z162,AD162,AH162)</f>
        <v>135</v>
      </c>
      <c r="B162" s="270">
        <v>176</v>
      </c>
      <c r="C162" s="271">
        <f>SUM(L162,P162,T162,X162,AB162,AF162,AJ162)</f>
        <v>40</v>
      </c>
      <c r="D162" s="140" t="s">
        <v>265</v>
      </c>
      <c r="E162" s="139" t="s">
        <v>53</v>
      </c>
      <c r="F162" s="139" t="s">
        <v>17</v>
      </c>
      <c r="G162" s="139" t="s">
        <v>12</v>
      </c>
      <c r="H162" s="28"/>
      <c r="I162" s="5" t="s">
        <v>13</v>
      </c>
      <c r="J162" s="131">
        <v>42</v>
      </c>
      <c r="K162" s="151" t="s">
        <v>207</v>
      </c>
      <c r="L162" s="38"/>
      <c r="M162" s="38"/>
      <c r="N162" s="132">
        <v>58</v>
      </c>
      <c r="O162" s="133" t="s">
        <v>266</v>
      </c>
      <c r="P162" s="79"/>
      <c r="Q162" s="72"/>
      <c r="R162" s="161">
        <v>35</v>
      </c>
      <c r="S162" s="161">
        <v>116</v>
      </c>
      <c r="T162" s="126">
        <v>40</v>
      </c>
      <c r="U162" s="127">
        <v>9.6064814814814808E-4</v>
      </c>
      <c r="V162" s="279"/>
      <c r="W162" s="279"/>
      <c r="X162" s="157"/>
      <c r="Y162" s="177"/>
      <c r="Z162" s="338"/>
      <c r="AA162" s="338"/>
      <c r="AB162" s="261"/>
      <c r="AC162" s="193"/>
      <c r="AD162" s="240"/>
      <c r="AE162" s="240"/>
      <c r="AF162" s="293"/>
      <c r="AG162" s="378"/>
      <c r="AH162" s="352"/>
      <c r="AI162" s="353"/>
      <c r="AJ162" s="305"/>
      <c r="AK162" s="368"/>
    </row>
    <row r="163" spans="1:54" ht="15.75" x14ac:dyDescent="0.25">
      <c r="A163" s="270">
        <f>SUM(J163,N163,R163,V163,Z163,AD163,AH163)</f>
        <v>132</v>
      </c>
      <c r="B163" s="270">
        <v>177</v>
      </c>
      <c r="C163" s="271">
        <f>SUM(L163,P163,T163,X163,AB163,AF163,AJ163)</f>
        <v>29</v>
      </c>
      <c r="D163" s="61" t="s">
        <v>261</v>
      </c>
      <c r="E163" s="39" t="s">
        <v>66</v>
      </c>
      <c r="F163" s="39" t="s">
        <v>17</v>
      </c>
      <c r="G163" s="39" t="s">
        <v>12</v>
      </c>
      <c r="H163" s="61"/>
      <c r="I163" s="5" t="s">
        <v>13</v>
      </c>
      <c r="J163" s="131">
        <v>42</v>
      </c>
      <c r="K163" s="151" t="s">
        <v>207</v>
      </c>
      <c r="L163" s="38"/>
      <c r="M163" s="38"/>
      <c r="N163" s="132">
        <v>58</v>
      </c>
      <c r="O163" s="133" t="s">
        <v>266</v>
      </c>
      <c r="P163" s="79"/>
      <c r="Q163" s="72"/>
      <c r="R163" s="161">
        <v>32</v>
      </c>
      <c r="S163" s="161">
        <v>119</v>
      </c>
      <c r="T163" s="126">
        <v>29</v>
      </c>
      <c r="U163" s="127">
        <v>1.0914351851851853E-3</v>
      </c>
      <c r="V163" s="279"/>
      <c r="W163" s="279"/>
      <c r="X163" s="157"/>
      <c r="Y163" s="177"/>
      <c r="Z163" s="338"/>
      <c r="AA163" s="338"/>
      <c r="AB163" s="261"/>
      <c r="AC163" s="193"/>
      <c r="AD163" s="240"/>
      <c r="AE163" s="240"/>
      <c r="AF163" s="293"/>
      <c r="AG163" s="378"/>
      <c r="AH163" s="352"/>
      <c r="AI163" s="353"/>
      <c r="AJ163" s="305"/>
      <c r="AK163" s="368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</row>
    <row r="164" spans="1:54" ht="15.75" x14ac:dyDescent="0.25">
      <c r="A164" s="270">
        <f>SUM(J164,N164,R164,V164,Z164,AD164,AH164)</f>
        <v>126</v>
      </c>
      <c r="B164" s="270">
        <v>180</v>
      </c>
      <c r="C164" s="271">
        <f>SUM(L164,P164,T164,X164,AB164,AF164,AJ164)</f>
        <v>49</v>
      </c>
      <c r="D164" s="5" t="s">
        <v>62</v>
      </c>
      <c r="E164" s="27" t="s">
        <v>63</v>
      </c>
      <c r="F164" s="27" t="s">
        <v>17</v>
      </c>
      <c r="G164" s="27" t="s">
        <v>12</v>
      </c>
      <c r="H164" s="40"/>
      <c r="I164" s="5" t="s">
        <v>13</v>
      </c>
      <c r="J164" s="17">
        <v>126</v>
      </c>
      <c r="K164" s="17">
        <v>25</v>
      </c>
      <c r="L164" s="30">
        <v>49</v>
      </c>
      <c r="M164" s="29">
        <v>2.0138888888888886E-4</v>
      </c>
      <c r="N164" s="104"/>
      <c r="O164" s="104"/>
      <c r="P164" s="105"/>
      <c r="Q164" s="105"/>
      <c r="R164" s="161"/>
      <c r="S164" s="161"/>
      <c r="T164" s="147"/>
      <c r="U164" s="124"/>
      <c r="V164" s="279"/>
      <c r="W164" s="279"/>
      <c r="X164" s="157"/>
      <c r="Y164" s="177"/>
      <c r="Z164" s="338"/>
      <c r="AA164" s="338"/>
      <c r="AB164" s="261"/>
      <c r="AC164" s="193"/>
      <c r="AD164" s="240"/>
      <c r="AE164" s="240"/>
      <c r="AF164" s="293"/>
      <c r="AG164" s="378"/>
      <c r="AH164" s="352"/>
      <c r="AI164" s="353"/>
      <c r="AJ164" s="305"/>
      <c r="AK164" s="368"/>
    </row>
    <row r="165" spans="1:54" ht="15.75" x14ac:dyDescent="0.25">
      <c r="A165" s="270">
        <f>SUM(J165,N165,R165,V165,Z165,AD165,AH165)</f>
        <v>125</v>
      </c>
      <c r="B165" s="270">
        <v>181</v>
      </c>
      <c r="C165" s="271">
        <f>SUM(L165,P165,T165,X165,AB165,AF165,AJ165)</f>
        <v>53</v>
      </c>
      <c r="D165" s="5" t="s">
        <v>64</v>
      </c>
      <c r="E165" s="27" t="s">
        <v>30</v>
      </c>
      <c r="F165" s="27" t="s">
        <v>17</v>
      </c>
      <c r="G165" s="27" t="s">
        <v>12</v>
      </c>
      <c r="H165" s="28"/>
      <c r="I165" s="5" t="s">
        <v>13</v>
      </c>
      <c r="J165" s="17">
        <v>125</v>
      </c>
      <c r="K165" s="17">
        <v>26</v>
      </c>
      <c r="L165" s="26">
        <v>53</v>
      </c>
      <c r="M165" s="25">
        <v>2.0254629629629629E-4</v>
      </c>
      <c r="N165" s="104"/>
      <c r="O165" s="104"/>
      <c r="P165" s="105"/>
      <c r="Q165" s="105"/>
      <c r="R165" s="161"/>
      <c r="S165" s="161"/>
      <c r="T165" s="147"/>
      <c r="U165" s="124"/>
      <c r="V165" s="279"/>
      <c r="W165" s="279"/>
      <c r="X165" s="157"/>
      <c r="Y165" s="177"/>
      <c r="Z165" s="338"/>
      <c r="AA165" s="338"/>
      <c r="AB165" s="261"/>
      <c r="AC165" s="193"/>
      <c r="AD165" s="240"/>
      <c r="AE165" s="240"/>
      <c r="AF165" s="293"/>
      <c r="AG165" s="378"/>
      <c r="AH165" s="352"/>
      <c r="AI165" s="353"/>
      <c r="AJ165" s="305"/>
      <c r="AK165" s="368"/>
    </row>
    <row r="166" spans="1:54" ht="15.75" x14ac:dyDescent="0.25">
      <c r="A166" s="270">
        <f>SUM(J166,N166,R166,V166,Z166,AD166,AH166)</f>
        <v>121</v>
      </c>
      <c r="B166" s="270">
        <v>183</v>
      </c>
      <c r="C166" s="271">
        <f>SUM(L166,P166,T166,X166,AB166,AF166,AJ166)</f>
        <v>38</v>
      </c>
      <c r="D166" s="6" t="s">
        <v>195</v>
      </c>
      <c r="E166" s="39" t="s">
        <v>39</v>
      </c>
      <c r="F166" s="39" t="s">
        <v>22</v>
      </c>
      <c r="G166" s="39" t="s">
        <v>12</v>
      </c>
      <c r="H166" s="40"/>
      <c r="I166" s="5" t="s">
        <v>13</v>
      </c>
      <c r="J166" s="131">
        <v>42</v>
      </c>
      <c r="K166" s="151" t="s">
        <v>207</v>
      </c>
      <c r="L166" s="38"/>
      <c r="M166" s="38"/>
      <c r="N166" s="69">
        <v>79</v>
      </c>
      <c r="O166" s="69">
        <v>72</v>
      </c>
      <c r="P166" s="73">
        <v>38</v>
      </c>
      <c r="Q166" s="72">
        <v>5.1041666666666672E-4</v>
      </c>
      <c r="R166" s="161"/>
      <c r="S166" s="161"/>
      <c r="T166" s="124"/>
      <c r="U166" s="125"/>
      <c r="V166" s="279"/>
      <c r="W166" s="279"/>
      <c r="X166" s="157"/>
      <c r="Y166" s="177"/>
      <c r="Z166" s="338"/>
      <c r="AA166" s="338"/>
      <c r="AB166" s="261"/>
      <c r="AC166" s="193"/>
      <c r="AD166" s="240"/>
      <c r="AE166" s="240"/>
      <c r="AF166" s="293"/>
      <c r="AG166" s="378"/>
      <c r="AH166" s="352"/>
      <c r="AI166" s="353"/>
      <c r="AJ166" s="305"/>
      <c r="AK166" s="368"/>
    </row>
    <row r="167" spans="1:54" ht="15.75" x14ac:dyDescent="0.25">
      <c r="A167" s="270">
        <f>SUM(J167,N167,R167,V167,Z167,AD167,AH167)</f>
        <v>116</v>
      </c>
      <c r="B167" s="270">
        <v>184</v>
      </c>
      <c r="C167" s="271">
        <f>SUM(L167,P167,T167,X167,AB167,AF167,AJ167)</f>
        <v>54</v>
      </c>
      <c r="D167" s="5" t="s">
        <v>196</v>
      </c>
      <c r="E167" s="27" t="s">
        <v>42</v>
      </c>
      <c r="F167" s="27" t="s">
        <v>17</v>
      </c>
      <c r="G167" s="27" t="s">
        <v>12</v>
      </c>
      <c r="H167" s="28"/>
      <c r="I167" s="5" t="s">
        <v>13</v>
      </c>
      <c r="J167" s="131">
        <v>42</v>
      </c>
      <c r="K167" s="151" t="s">
        <v>207</v>
      </c>
      <c r="L167" s="38"/>
      <c r="M167" s="38"/>
      <c r="N167" s="69">
        <v>74</v>
      </c>
      <c r="O167" s="69">
        <v>77</v>
      </c>
      <c r="P167" s="73">
        <v>54</v>
      </c>
      <c r="Q167" s="72">
        <v>5.3935185185185195E-4</v>
      </c>
      <c r="R167" s="161"/>
      <c r="S167" s="161"/>
      <c r="T167" s="124"/>
      <c r="U167" s="125"/>
      <c r="V167" s="279"/>
      <c r="W167" s="279"/>
      <c r="X167" s="157"/>
      <c r="Y167" s="177"/>
      <c r="Z167" s="338"/>
      <c r="AA167" s="338"/>
      <c r="AB167" s="261"/>
      <c r="AC167" s="193"/>
      <c r="AD167" s="240"/>
      <c r="AE167" s="240"/>
      <c r="AF167" s="293"/>
      <c r="AG167" s="378"/>
      <c r="AH167" s="352"/>
      <c r="AI167" s="353"/>
      <c r="AJ167" s="305"/>
      <c r="AK167" s="368"/>
    </row>
    <row r="168" spans="1:54" ht="15.75" x14ac:dyDescent="0.25">
      <c r="A168" s="270">
        <f>SUM(J168,N168,R168,V168,Z168,AD168,AH168)</f>
        <v>114</v>
      </c>
      <c r="B168" s="270">
        <v>185</v>
      </c>
      <c r="C168" s="271">
        <f>SUM(L168,P168,T168,X168,AB168,AF168,AJ168)</f>
        <v>57</v>
      </c>
      <c r="D168" s="5" t="s">
        <v>211</v>
      </c>
      <c r="E168" s="27" t="s">
        <v>16</v>
      </c>
      <c r="F168" s="27" t="s">
        <v>17</v>
      </c>
      <c r="G168" s="27" t="s">
        <v>12</v>
      </c>
      <c r="H168" s="28"/>
      <c r="I168" s="5" t="s">
        <v>13</v>
      </c>
      <c r="J168" s="17">
        <v>114</v>
      </c>
      <c r="K168" s="17">
        <v>37</v>
      </c>
      <c r="L168" s="26">
        <v>57</v>
      </c>
      <c r="M168" s="25">
        <v>2.0717592592592589E-4</v>
      </c>
      <c r="N168" s="104"/>
      <c r="O168" s="104"/>
      <c r="P168" s="105"/>
      <c r="Q168" s="105"/>
      <c r="R168" s="161"/>
      <c r="S168" s="161"/>
      <c r="T168" s="147"/>
      <c r="U168" s="124"/>
      <c r="V168" s="279"/>
      <c r="W168" s="279"/>
      <c r="X168" s="157"/>
      <c r="Y168" s="177"/>
      <c r="Z168" s="338"/>
      <c r="AA168" s="338"/>
      <c r="AB168" s="261"/>
      <c r="AC168" s="193"/>
      <c r="AD168" s="240"/>
      <c r="AE168" s="240"/>
      <c r="AF168" s="293"/>
      <c r="AG168" s="378"/>
      <c r="AH168" s="352"/>
      <c r="AI168" s="353"/>
      <c r="AJ168" s="305"/>
      <c r="AK168" s="368"/>
    </row>
    <row r="169" spans="1:54" ht="15.75" x14ac:dyDescent="0.25">
      <c r="A169" s="270">
        <f>SUM(J169,N169,R169,V169,Z169,AD169,AH169)</f>
        <v>112</v>
      </c>
      <c r="B169" s="270">
        <v>186</v>
      </c>
      <c r="C169" s="271">
        <f>SUM(L169,P169,T169,X169,AB169,AF169,AJ169)</f>
        <v>40</v>
      </c>
      <c r="D169" s="5" t="s">
        <v>212</v>
      </c>
      <c r="E169" s="27" t="s">
        <v>11</v>
      </c>
      <c r="F169" s="27" t="s">
        <v>14</v>
      </c>
      <c r="G169" s="27" t="s">
        <v>12</v>
      </c>
      <c r="H169" s="28"/>
      <c r="I169" s="5" t="s">
        <v>33</v>
      </c>
      <c r="J169" s="17">
        <v>112</v>
      </c>
      <c r="K169" s="17">
        <v>39</v>
      </c>
      <c r="L169" s="26">
        <v>40</v>
      </c>
      <c r="M169" s="25">
        <v>2.1064814814814815E-4</v>
      </c>
      <c r="N169" s="104"/>
      <c r="O169" s="104"/>
      <c r="P169" s="105"/>
      <c r="Q169" s="105"/>
      <c r="R169" s="161"/>
      <c r="S169" s="161"/>
      <c r="T169" s="147"/>
      <c r="U169" s="124"/>
      <c r="V169" s="279"/>
      <c r="W169" s="279"/>
      <c r="X169" s="157"/>
      <c r="Y169" s="177"/>
      <c r="Z169" s="338"/>
      <c r="AA169" s="338"/>
      <c r="AB169" s="261"/>
      <c r="AC169" s="193"/>
      <c r="AD169" s="240"/>
      <c r="AE169" s="240"/>
      <c r="AF169" s="293"/>
      <c r="AG169" s="378"/>
      <c r="AH169" s="352"/>
      <c r="AI169" s="353"/>
      <c r="AJ169" s="305"/>
      <c r="AK169" s="368"/>
    </row>
    <row r="170" spans="1:54" s="134" customFormat="1" ht="15.75" x14ac:dyDescent="0.25">
      <c r="A170" s="270">
        <f>SUM(J170,N170,R170,V170,Z170,AD170,AH170)</f>
        <v>111</v>
      </c>
      <c r="B170" s="270">
        <v>187</v>
      </c>
      <c r="C170" s="271">
        <f>SUM(L170,P170,T170,X170,AB170,AF170,AJ170)</f>
        <v>46</v>
      </c>
      <c r="D170" s="5" t="s">
        <v>81</v>
      </c>
      <c r="E170" s="27" t="s">
        <v>39</v>
      </c>
      <c r="F170" s="27" t="s">
        <v>17</v>
      </c>
      <c r="G170" s="27" t="s">
        <v>12</v>
      </c>
      <c r="H170" s="28"/>
      <c r="I170" s="5" t="s">
        <v>13</v>
      </c>
      <c r="J170" s="17">
        <v>111</v>
      </c>
      <c r="K170" s="17">
        <v>40</v>
      </c>
      <c r="L170" s="26">
        <v>46</v>
      </c>
      <c r="M170" s="25">
        <v>2.1064814814814815E-4</v>
      </c>
      <c r="N170" s="104"/>
      <c r="O170" s="104"/>
      <c r="P170" s="105"/>
      <c r="Q170" s="105"/>
      <c r="R170" s="161"/>
      <c r="S170" s="161"/>
      <c r="T170" s="147"/>
      <c r="U170" s="124"/>
      <c r="V170" s="279"/>
      <c r="W170" s="279"/>
      <c r="X170" s="157"/>
      <c r="Y170" s="177"/>
      <c r="Z170" s="338"/>
      <c r="AA170" s="338"/>
      <c r="AB170" s="261"/>
      <c r="AC170" s="193"/>
      <c r="AD170" s="240"/>
      <c r="AE170" s="240"/>
      <c r="AF170" s="293"/>
      <c r="AG170" s="378"/>
      <c r="AH170" s="352"/>
      <c r="AI170" s="353"/>
      <c r="AJ170" s="305"/>
      <c r="AK170" s="368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15.75" x14ac:dyDescent="0.25">
      <c r="A171" s="270">
        <f>SUM(J171,N171,R171,V171,Z171,AD171,AH171)</f>
        <v>108</v>
      </c>
      <c r="B171" s="270">
        <v>188</v>
      </c>
      <c r="C171" s="271">
        <f>SUM(L171,P171,T171,X171,AB171,AF171,AJ171)</f>
        <v>39</v>
      </c>
      <c r="D171" s="5" t="s">
        <v>84</v>
      </c>
      <c r="E171" s="27" t="s">
        <v>16</v>
      </c>
      <c r="F171" s="27" t="s">
        <v>14</v>
      </c>
      <c r="G171" s="27" t="s">
        <v>12</v>
      </c>
      <c r="H171" s="28"/>
      <c r="I171" s="5" t="s">
        <v>13</v>
      </c>
      <c r="J171" s="17">
        <v>108</v>
      </c>
      <c r="K171" s="17">
        <v>43</v>
      </c>
      <c r="L171" s="26">
        <v>39</v>
      </c>
      <c r="M171" s="25">
        <v>2.1180555555555555E-4</v>
      </c>
      <c r="N171" s="104"/>
      <c r="O171" s="104"/>
      <c r="P171" s="105"/>
      <c r="Q171" s="105"/>
      <c r="R171" s="161"/>
      <c r="S171" s="161"/>
      <c r="T171" s="147"/>
      <c r="U171" s="124"/>
      <c r="V171" s="279"/>
      <c r="W171" s="279"/>
      <c r="X171" s="157"/>
      <c r="Y171" s="177"/>
      <c r="Z171" s="338"/>
      <c r="AA171" s="338"/>
      <c r="AB171" s="261"/>
      <c r="AC171" s="193"/>
      <c r="AD171" s="240"/>
      <c r="AE171" s="240"/>
      <c r="AF171" s="293"/>
      <c r="AG171" s="378"/>
      <c r="AH171" s="352"/>
      <c r="AI171" s="353"/>
      <c r="AJ171" s="305"/>
      <c r="AK171" s="368"/>
    </row>
    <row r="172" spans="1:54" ht="15.75" x14ac:dyDescent="0.25">
      <c r="A172" s="270">
        <f>SUM(J172,N172,R172,V172,Z172,AD172,AH172)</f>
        <v>107</v>
      </c>
      <c r="B172" s="270">
        <v>189</v>
      </c>
      <c r="C172" s="271">
        <f>SUM(L172,P172,T172,X172,AB172,AF172,AJ172)</f>
        <v>42</v>
      </c>
      <c r="D172" s="5" t="s">
        <v>85</v>
      </c>
      <c r="E172" s="27" t="s">
        <v>63</v>
      </c>
      <c r="F172" s="27" t="s">
        <v>17</v>
      </c>
      <c r="G172" s="27" t="s">
        <v>12</v>
      </c>
      <c r="H172" s="40"/>
      <c r="I172" s="5" t="s">
        <v>13</v>
      </c>
      <c r="J172" s="17">
        <v>107</v>
      </c>
      <c r="K172" s="17">
        <v>44</v>
      </c>
      <c r="L172" s="26">
        <v>42</v>
      </c>
      <c r="M172" s="25">
        <v>2.1412037037037038E-4</v>
      </c>
      <c r="N172" s="104"/>
      <c r="O172" s="104"/>
      <c r="P172" s="105"/>
      <c r="Q172" s="105"/>
      <c r="R172" s="161"/>
      <c r="S172" s="161"/>
      <c r="T172" s="147"/>
      <c r="U172" s="124"/>
      <c r="V172" s="279"/>
      <c r="W172" s="279"/>
      <c r="X172" s="157"/>
      <c r="Y172" s="177"/>
      <c r="Z172" s="338"/>
      <c r="AA172" s="338"/>
      <c r="AB172" s="261"/>
      <c r="AC172" s="193"/>
      <c r="AD172" s="240"/>
      <c r="AE172" s="240"/>
      <c r="AF172" s="293"/>
      <c r="AG172" s="378"/>
      <c r="AH172" s="352"/>
      <c r="AI172" s="353"/>
      <c r="AJ172" s="305"/>
      <c r="AK172" s="368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  <c r="AV172" s="134"/>
      <c r="AW172" s="134"/>
      <c r="AX172" s="134"/>
      <c r="AY172" s="134"/>
      <c r="AZ172" s="134"/>
      <c r="BA172" s="134"/>
      <c r="BB172" s="134"/>
    </row>
    <row r="173" spans="1:54" ht="15.75" x14ac:dyDescent="0.25">
      <c r="A173" s="270">
        <f>SUM(J173,N173,R173,V173,Z173,AD173,AH173)</f>
        <v>105</v>
      </c>
      <c r="B173" s="270">
        <v>191</v>
      </c>
      <c r="C173" s="271">
        <f>SUM(L173,P173,T173,X173,AB173,AF173,AJ173)</f>
        <v>42</v>
      </c>
      <c r="D173" s="5" t="s">
        <v>88</v>
      </c>
      <c r="E173" s="27" t="s">
        <v>42</v>
      </c>
      <c r="F173" s="27" t="s">
        <v>17</v>
      </c>
      <c r="G173" s="27" t="s">
        <v>12</v>
      </c>
      <c r="H173" s="28"/>
      <c r="I173" s="5" t="s">
        <v>13</v>
      </c>
      <c r="J173" s="17">
        <v>105</v>
      </c>
      <c r="K173" s="17">
        <v>46</v>
      </c>
      <c r="L173" s="26">
        <v>42</v>
      </c>
      <c r="M173" s="25">
        <v>2.1527777777777778E-4</v>
      </c>
      <c r="N173" s="104"/>
      <c r="O173" s="104"/>
      <c r="P173" s="105"/>
      <c r="Q173" s="105"/>
      <c r="R173" s="161"/>
      <c r="S173" s="161"/>
      <c r="T173" s="147"/>
      <c r="U173" s="124"/>
      <c r="V173" s="279"/>
      <c r="W173" s="279"/>
      <c r="X173" s="157"/>
      <c r="Y173" s="177"/>
      <c r="Z173" s="338"/>
      <c r="AA173" s="338"/>
      <c r="AB173" s="261"/>
      <c r="AC173" s="193"/>
      <c r="AD173" s="240"/>
      <c r="AE173" s="240"/>
      <c r="AF173" s="293"/>
      <c r="AG173" s="378"/>
      <c r="AH173" s="352"/>
      <c r="AI173" s="353"/>
      <c r="AJ173" s="305"/>
      <c r="AK173" s="368"/>
    </row>
    <row r="174" spans="1:54" ht="15.75" x14ac:dyDescent="0.25">
      <c r="A174" s="270">
        <f>SUM(J174,N174,R174,V174,Z174,AD174,AH174)</f>
        <v>104</v>
      </c>
      <c r="B174" s="270">
        <v>193</v>
      </c>
      <c r="C174" s="271">
        <f>SUM(L174,P174,T174,X174,AB174,AF174,AJ174)</f>
        <v>42</v>
      </c>
      <c r="D174" s="5" t="s">
        <v>89</v>
      </c>
      <c r="E174" s="39" t="s">
        <v>53</v>
      </c>
      <c r="F174" s="27" t="s">
        <v>26</v>
      </c>
      <c r="G174" s="27" t="s">
        <v>12</v>
      </c>
      <c r="H174" s="28"/>
      <c r="I174" s="5" t="s">
        <v>13</v>
      </c>
      <c r="J174" s="17">
        <v>104</v>
      </c>
      <c r="K174" s="17">
        <v>47</v>
      </c>
      <c r="L174" s="26">
        <v>42</v>
      </c>
      <c r="M174" s="25">
        <v>2.1643518518518518E-4</v>
      </c>
      <c r="N174" s="104"/>
      <c r="O174" s="104"/>
      <c r="P174" s="105"/>
      <c r="Q174" s="105"/>
      <c r="R174" s="161"/>
      <c r="S174" s="161"/>
      <c r="T174" s="147"/>
      <c r="U174" s="124"/>
      <c r="V174" s="279"/>
      <c r="W174" s="279"/>
      <c r="X174" s="157"/>
      <c r="Y174" s="177"/>
      <c r="Z174" s="338"/>
      <c r="AA174" s="338"/>
      <c r="AB174" s="261"/>
      <c r="AC174" s="193"/>
      <c r="AD174" s="240"/>
      <c r="AE174" s="240"/>
      <c r="AF174" s="293"/>
      <c r="AG174" s="378"/>
      <c r="AH174" s="352"/>
      <c r="AI174" s="353"/>
      <c r="AJ174" s="305"/>
      <c r="AK174" s="368"/>
    </row>
    <row r="175" spans="1:54" ht="15.75" x14ac:dyDescent="0.25">
      <c r="A175" s="270">
        <f>SUM(J175,N175,R175,V175,Z175,AD175,AH175)</f>
        <v>100</v>
      </c>
      <c r="B175" s="270">
        <v>195</v>
      </c>
      <c r="C175" s="271">
        <f>SUM(L175,P175,T175,X175,AB175,AF175,AJ175)</f>
        <v>51</v>
      </c>
      <c r="D175" s="5" t="s">
        <v>93</v>
      </c>
      <c r="E175" s="27" t="s">
        <v>30</v>
      </c>
      <c r="F175" s="27" t="s">
        <v>17</v>
      </c>
      <c r="G175" s="27" t="s">
        <v>12</v>
      </c>
      <c r="H175" s="28"/>
      <c r="I175" s="5" t="s">
        <v>13</v>
      </c>
      <c r="J175" s="17">
        <v>100</v>
      </c>
      <c r="K175" s="17">
        <v>51</v>
      </c>
      <c r="L175" s="26">
        <v>51</v>
      </c>
      <c r="M175" s="25">
        <v>2.1875E-4</v>
      </c>
      <c r="N175" s="104"/>
      <c r="O175" s="104"/>
      <c r="P175" s="105"/>
      <c r="Q175" s="105"/>
      <c r="R175" s="161"/>
      <c r="S175" s="161"/>
      <c r="T175" s="147"/>
      <c r="U175" s="124"/>
      <c r="V175" s="279"/>
      <c r="W175" s="279"/>
      <c r="X175" s="157"/>
      <c r="Y175" s="177"/>
      <c r="Z175" s="338"/>
      <c r="AA175" s="338"/>
      <c r="AB175" s="261"/>
      <c r="AC175" s="193"/>
      <c r="AD175" s="240"/>
      <c r="AE175" s="240"/>
      <c r="AF175" s="293"/>
      <c r="AG175" s="378"/>
      <c r="AH175" s="352"/>
      <c r="AI175" s="353"/>
      <c r="AJ175" s="305"/>
      <c r="AK175" s="368"/>
    </row>
    <row r="176" spans="1:54" ht="15.75" x14ac:dyDescent="0.25">
      <c r="A176" s="270">
        <f>SUM(J176,N176,R176,V176,Z176,AD176,AH176)</f>
        <v>96</v>
      </c>
      <c r="B176" s="270">
        <v>196</v>
      </c>
      <c r="C176" s="271">
        <f>SUM(L176,P176,T176,X176,AB176,AF176,AJ176)</f>
        <v>41</v>
      </c>
      <c r="D176" s="5" t="s">
        <v>96</v>
      </c>
      <c r="E176" s="27" t="s">
        <v>63</v>
      </c>
      <c r="F176" s="27" t="s">
        <v>17</v>
      </c>
      <c r="G176" s="27" t="s">
        <v>12</v>
      </c>
      <c r="H176" s="40"/>
      <c r="I176" s="5" t="s">
        <v>13</v>
      </c>
      <c r="J176" s="17">
        <v>96</v>
      </c>
      <c r="K176" s="17">
        <v>55</v>
      </c>
      <c r="L176" s="26">
        <v>41</v>
      </c>
      <c r="M176" s="25">
        <v>2.2222222222222221E-4</v>
      </c>
      <c r="N176" s="104"/>
      <c r="O176" s="104"/>
      <c r="P176" s="105"/>
      <c r="Q176" s="105"/>
      <c r="R176" s="161"/>
      <c r="S176" s="161"/>
      <c r="T176" s="147"/>
      <c r="U176" s="124"/>
      <c r="V176" s="279"/>
      <c r="W176" s="279"/>
      <c r="X176" s="157"/>
      <c r="Y176" s="177"/>
      <c r="Z176" s="338"/>
      <c r="AA176" s="338"/>
      <c r="AB176" s="261"/>
      <c r="AC176" s="193"/>
      <c r="AD176" s="240"/>
      <c r="AE176" s="240"/>
      <c r="AF176" s="293"/>
      <c r="AG176" s="378"/>
      <c r="AH176" s="352"/>
      <c r="AI176" s="353"/>
      <c r="AJ176" s="305"/>
      <c r="AK176" s="368"/>
    </row>
    <row r="177" spans="1:37" ht="15.75" x14ac:dyDescent="0.25">
      <c r="A177" s="270">
        <f>SUM(J177,N177,R177,V177,Z177,AD177,AH177)</f>
        <v>91</v>
      </c>
      <c r="B177" s="270">
        <v>197</v>
      </c>
      <c r="C177" s="271">
        <f>SUM(L177,P177,T177,X177,AB177,AF177,AJ177)</f>
        <v>43</v>
      </c>
      <c r="D177" s="6" t="s">
        <v>102</v>
      </c>
      <c r="E177" s="39" t="s">
        <v>53</v>
      </c>
      <c r="F177" s="39" t="s">
        <v>26</v>
      </c>
      <c r="G177" s="39" t="s">
        <v>12</v>
      </c>
      <c r="H177" s="40"/>
      <c r="I177" s="5" t="s">
        <v>13</v>
      </c>
      <c r="J177" s="17">
        <v>91</v>
      </c>
      <c r="K177" s="17">
        <v>60</v>
      </c>
      <c r="L177" s="38">
        <v>43</v>
      </c>
      <c r="M177" s="37">
        <v>2.2569444444444446E-4</v>
      </c>
      <c r="N177" s="104"/>
      <c r="O177" s="104"/>
      <c r="P177" s="105"/>
      <c r="Q177" s="105"/>
      <c r="R177" s="161"/>
      <c r="S177" s="161"/>
      <c r="T177" s="147"/>
      <c r="U177" s="124"/>
      <c r="V177" s="279"/>
      <c r="W177" s="279"/>
      <c r="X177" s="157"/>
      <c r="Y177" s="177"/>
      <c r="Z177" s="338"/>
      <c r="AA177" s="338"/>
      <c r="AB177" s="261"/>
      <c r="AC177" s="193"/>
      <c r="AD177" s="240"/>
      <c r="AE177" s="240"/>
      <c r="AF177" s="293"/>
      <c r="AG177" s="378"/>
      <c r="AH177" s="352"/>
      <c r="AI177" s="353"/>
      <c r="AJ177" s="305"/>
      <c r="AK177" s="368"/>
    </row>
    <row r="178" spans="1:37" ht="15.75" x14ac:dyDescent="0.25">
      <c r="A178" s="270">
        <f>SUM(J178,N178,R178,V178,Z178,AD178,AH178)</f>
        <v>85</v>
      </c>
      <c r="B178" s="270">
        <v>198</v>
      </c>
      <c r="C178" s="271">
        <f>SUM(L178,P178,T178,X178,AB178,AF178,AJ178)</f>
        <v>40</v>
      </c>
      <c r="D178" s="5" t="s">
        <v>108</v>
      </c>
      <c r="E178" s="27" t="s">
        <v>30</v>
      </c>
      <c r="F178" s="27" t="s">
        <v>19</v>
      </c>
      <c r="G178" s="27" t="s">
        <v>12</v>
      </c>
      <c r="H178" s="28"/>
      <c r="I178" s="5" t="s">
        <v>13</v>
      </c>
      <c r="J178" s="17">
        <v>85</v>
      </c>
      <c r="K178" s="17">
        <v>66</v>
      </c>
      <c r="L178" s="26">
        <v>40</v>
      </c>
      <c r="M178" s="25">
        <v>2.2800925925925926E-4</v>
      </c>
      <c r="N178" s="104"/>
      <c r="O178" s="104"/>
      <c r="P178" s="105"/>
      <c r="Q178" s="105"/>
      <c r="R178" s="161"/>
      <c r="S178" s="161"/>
      <c r="T178" s="147"/>
      <c r="U178" s="124"/>
      <c r="V178" s="279"/>
      <c r="W178" s="279"/>
      <c r="X178" s="157"/>
      <c r="Y178" s="177"/>
      <c r="Z178" s="338"/>
      <c r="AA178" s="338"/>
      <c r="AB178" s="261"/>
      <c r="AC178" s="193"/>
      <c r="AD178" s="240"/>
      <c r="AE178" s="240"/>
      <c r="AF178" s="293"/>
      <c r="AG178" s="378"/>
      <c r="AH178" s="352"/>
      <c r="AI178" s="353"/>
      <c r="AJ178" s="305"/>
      <c r="AK178" s="368"/>
    </row>
    <row r="179" spans="1:37" ht="15.75" x14ac:dyDescent="0.25">
      <c r="A179" s="270">
        <f>SUM(J179,N179,R179,V179,Z179,AD179,AH179)</f>
        <v>79</v>
      </c>
      <c r="B179" s="270">
        <v>199</v>
      </c>
      <c r="C179" s="271">
        <f>SUM(L179,P179,T179,X179,AB179,AF179,AJ179)</f>
        <v>51</v>
      </c>
      <c r="D179" s="6" t="s">
        <v>114</v>
      </c>
      <c r="E179" s="39" t="s">
        <v>53</v>
      </c>
      <c r="F179" s="39" t="s">
        <v>26</v>
      </c>
      <c r="G179" s="39" t="s">
        <v>12</v>
      </c>
      <c r="H179" s="40"/>
      <c r="I179" s="5" t="s">
        <v>13</v>
      </c>
      <c r="J179" s="17">
        <v>79</v>
      </c>
      <c r="K179" s="17">
        <v>72</v>
      </c>
      <c r="L179" s="38">
        <v>51</v>
      </c>
      <c r="M179" s="37">
        <v>2.3379629629629629E-4</v>
      </c>
      <c r="N179" s="104"/>
      <c r="O179" s="104"/>
      <c r="P179" s="105"/>
      <c r="Q179" s="105"/>
      <c r="R179" s="161"/>
      <c r="S179" s="161"/>
      <c r="T179" s="147"/>
      <c r="U179" s="124"/>
      <c r="V179" s="279"/>
      <c r="W179" s="279"/>
      <c r="X179" s="157"/>
      <c r="Y179" s="177"/>
      <c r="Z179" s="338"/>
      <c r="AA179" s="338"/>
      <c r="AB179" s="261"/>
      <c r="AC179" s="193"/>
      <c r="AD179" s="240"/>
      <c r="AE179" s="240"/>
      <c r="AF179" s="293"/>
      <c r="AG179" s="378"/>
      <c r="AH179" s="352"/>
      <c r="AI179" s="353"/>
      <c r="AJ179" s="305"/>
      <c r="AK179" s="368"/>
    </row>
    <row r="180" spans="1:37" ht="15.75" x14ac:dyDescent="0.25">
      <c r="A180" s="270">
        <f>SUM(J180,N180,R180,V180,Z180,AD180,AH180)</f>
        <v>75</v>
      </c>
      <c r="B180" s="270">
        <v>200</v>
      </c>
      <c r="C180" s="271">
        <f>SUM(L180,P180,T180,X180,AB180,AF180,AJ180)</f>
        <v>41</v>
      </c>
      <c r="D180" s="5" t="s">
        <v>119</v>
      </c>
      <c r="E180" s="39" t="s">
        <v>53</v>
      </c>
      <c r="F180" s="27" t="s">
        <v>26</v>
      </c>
      <c r="G180" s="27" t="s">
        <v>12</v>
      </c>
      <c r="H180" s="28"/>
      <c r="I180" s="5" t="s">
        <v>13</v>
      </c>
      <c r="J180" s="17">
        <v>75</v>
      </c>
      <c r="K180" s="17">
        <v>76</v>
      </c>
      <c r="L180" s="26">
        <v>41</v>
      </c>
      <c r="M180" s="25">
        <v>2.3842592592592597E-4</v>
      </c>
      <c r="N180" s="104"/>
      <c r="O180" s="104"/>
      <c r="P180" s="105"/>
      <c r="Q180" s="105"/>
      <c r="R180" s="161"/>
      <c r="S180" s="161"/>
      <c r="T180" s="147"/>
      <c r="U180" s="124"/>
      <c r="V180" s="279"/>
      <c r="W180" s="279"/>
      <c r="X180" s="157"/>
      <c r="Y180" s="177"/>
      <c r="Z180" s="338"/>
      <c r="AA180" s="338"/>
      <c r="AB180" s="261"/>
      <c r="AC180" s="193"/>
      <c r="AD180" s="240"/>
      <c r="AE180" s="240"/>
      <c r="AF180" s="293"/>
      <c r="AG180" s="378"/>
      <c r="AH180" s="352"/>
      <c r="AI180" s="353"/>
      <c r="AJ180" s="305"/>
      <c r="AK180" s="368"/>
    </row>
    <row r="181" spans="1:37" ht="15.75" x14ac:dyDescent="0.25">
      <c r="A181" s="270">
        <f>SUM(J181,N181,R181,V181,Z181,AD181,AH181)</f>
        <v>69</v>
      </c>
      <c r="B181" s="270">
        <v>201</v>
      </c>
      <c r="C181" s="271">
        <f>SUM(L181,P181,T181,X181,AB181,AF181,AJ181)</f>
        <v>39</v>
      </c>
      <c r="D181" s="6" t="s">
        <v>125</v>
      </c>
      <c r="E181" s="39" t="s">
        <v>66</v>
      </c>
      <c r="F181" s="39" t="s">
        <v>17</v>
      </c>
      <c r="G181" s="39" t="s">
        <v>12</v>
      </c>
      <c r="H181" s="40"/>
      <c r="I181" s="5" t="s">
        <v>13</v>
      </c>
      <c r="J181" s="17">
        <v>69</v>
      </c>
      <c r="K181" s="17">
        <v>82</v>
      </c>
      <c r="L181" s="38">
        <v>39</v>
      </c>
      <c r="M181" s="37">
        <v>2.4537037037037035E-4</v>
      </c>
      <c r="N181" s="104"/>
      <c r="O181" s="104"/>
      <c r="P181" s="105"/>
      <c r="Q181" s="105"/>
      <c r="R181" s="161"/>
      <c r="S181" s="161"/>
      <c r="T181" s="147"/>
      <c r="U181" s="124"/>
      <c r="V181" s="279"/>
      <c r="W181" s="279"/>
      <c r="X181" s="157"/>
      <c r="Y181" s="177"/>
      <c r="Z181" s="338"/>
      <c r="AA181" s="338"/>
      <c r="AB181" s="261"/>
      <c r="AC181" s="193"/>
      <c r="AD181" s="240"/>
      <c r="AE181" s="240"/>
      <c r="AF181" s="293"/>
      <c r="AG181" s="378"/>
      <c r="AH181" s="352"/>
      <c r="AI181" s="353"/>
      <c r="AJ181" s="305"/>
      <c r="AK181" s="368"/>
    </row>
    <row r="182" spans="1:37" ht="15.75" x14ac:dyDescent="0.25">
      <c r="A182" s="270">
        <f>SUM(J182,N182,R182,V182,Z182,AD182,AH182)</f>
        <v>64</v>
      </c>
      <c r="B182" s="270">
        <v>202</v>
      </c>
      <c r="C182" s="271">
        <f>SUM(L182,P182,T182,X182,AB182,AF182,AJ182)</f>
        <v>49</v>
      </c>
      <c r="D182" s="5" t="s">
        <v>130</v>
      </c>
      <c r="E182" s="27" t="s">
        <v>30</v>
      </c>
      <c r="F182" s="27" t="s">
        <v>17</v>
      </c>
      <c r="G182" s="27" t="s">
        <v>12</v>
      </c>
      <c r="H182" s="28"/>
      <c r="I182" s="5" t="s">
        <v>13</v>
      </c>
      <c r="J182" s="17">
        <v>64</v>
      </c>
      <c r="K182" s="17">
        <v>87</v>
      </c>
      <c r="L182" s="26">
        <v>49</v>
      </c>
      <c r="M182" s="25">
        <v>2.5578703703703706E-4</v>
      </c>
      <c r="N182" s="104"/>
      <c r="O182" s="104"/>
      <c r="P182" s="105"/>
      <c r="Q182" s="105"/>
      <c r="R182" s="161"/>
      <c r="S182" s="161"/>
      <c r="T182" s="147"/>
      <c r="U182" s="124"/>
      <c r="V182" s="279"/>
      <c r="W182" s="279"/>
      <c r="X182" s="157"/>
      <c r="Y182" s="177"/>
      <c r="Z182" s="338"/>
      <c r="AA182" s="338"/>
      <c r="AB182" s="261"/>
      <c r="AC182" s="193"/>
      <c r="AD182" s="240"/>
      <c r="AE182" s="240"/>
      <c r="AF182" s="293"/>
      <c r="AG182" s="378"/>
      <c r="AH182" s="352"/>
      <c r="AI182" s="353"/>
      <c r="AJ182" s="305"/>
      <c r="AK182" s="368"/>
    </row>
    <row r="183" spans="1:37" ht="15.75" x14ac:dyDescent="0.25">
      <c r="A183" s="270">
        <f>SUM(J183,N183,R183,V183,Z183,AD183,AH183)</f>
        <v>63</v>
      </c>
      <c r="B183" s="270">
        <v>203</v>
      </c>
      <c r="C183" s="271">
        <f>SUM(L183,P183,T183,X183,AB183,AF183,AJ183)</f>
        <v>47</v>
      </c>
      <c r="D183" s="5" t="s">
        <v>131</v>
      </c>
      <c r="E183" s="27" t="s">
        <v>28</v>
      </c>
      <c r="F183" s="27" t="s">
        <v>17</v>
      </c>
      <c r="G183" s="27" t="s">
        <v>12</v>
      </c>
      <c r="H183" s="28"/>
      <c r="I183" s="5" t="s">
        <v>13</v>
      </c>
      <c r="J183" s="17">
        <v>63</v>
      </c>
      <c r="K183" s="17">
        <v>88</v>
      </c>
      <c r="L183" s="26">
        <v>47</v>
      </c>
      <c r="M183" s="25">
        <v>2.5694444444444446E-4</v>
      </c>
      <c r="N183" s="104"/>
      <c r="O183" s="104"/>
      <c r="P183" s="105"/>
      <c r="Q183" s="105"/>
      <c r="R183" s="161"/>
      <c r="S183" s="161"/>
      <c r="T183" s="147"/>
      <c r="U183" s="124"/>
      <c r="V183" s="279"/>
      <c r="W183" s="279"/>
      <c r="X183" s="157"/>
      <c r="Y183" s="177"/>
      <c r="Z183" s="338"/>
      <c r="AA183" s="338"/>
      <c r="AB183" s="261"/>
      <c r="AC183" s="193"/>
      <c r="AD183" s="240"/>
      <c r="AE183" s="240"/>
      <c r="AF183" s="293"/>
      <c r="AG183" s="378"/>
      <c r="AH183" s="352"/>
      <c r="AI183" s="353"/>
      <c r="AJ183" s="305"/>
      <c r="AK183" s="368"/>
    </row>
    <row r="184" spans="1:37" ht="15.75" x14ac:dyDescent="0.25">
      <c r="A184" s="270">
        <f>SUM(J184,N184,R184,V184,Z184,AD184,AH184)</f>
        <v>59</v>
      </c>
      <c r="B184" s="270">
        <v>204</v>
      </c>
      <c r="C184" s="271">
        <f>SUM(L184,P184,T184,X184,AB184,AF184,AJ184)</f>
        <v>39</v>
      </c>
      <c r="D184" s="6" t="s">
        <v>136</v>
      </c>
      <c r="E184" s="39" t="s">
        <v>28</v>
      </c>
      <c r="F184" s="39" t="s">
        <v>17</v>
      </c>
      <c r="G184" s="39" t="s">
        <v>12</v>
      </c>
      <c r="H184" s="40"/>
      <c r="I184" s="5" t="s">
        <v>13</v>
      </c>
      <c r="J184" s="17">
        <v>59</v>
      </c>
      <c r="K184" s="17">
        <v>92</v>
      </c>
      <c r="L184" s="38">
        <v>39</v>
      </c>
      <c r="M184" s="37">
        <v>2.6851851851851852E-4</v>
      </c>
      <c r="N184" s="104"/>
      <c r="O184" s="104"/>
      <c r="P184" s="105"/>
      <c r="Q184" s="105"/>
      <c r="R184" s="161"/>
      <c r="S184" s="161"/>
      <c r="T184" s="147"/>
      <c r="U184" s="124"/>
      <c r="V184" s="279"/>
      <c r="W184" s="279"/>
      <c r="X184" s="157"/>
      <c r="Y184" s="177"/>
      <c r="Z184" s="338"/>
      <c r="AA184" s="338"/>
      <c r="AB184" s="261"/>
      <c r="AC184" s="193"/>
      <c r="AD184" s="240"/>
      <c r="AE184" s="240"/>
      <c r="AF184" s="293"/>
      <c r="AG184" s="378"/>
      <c r="AH184" s="352"/>
      <c r="AI184" s="353"/>
      <c r="AJ184" s="305"/>
      <c r="AK184" s="368"/>
    </row>
    <row r="185" spans="1:37" ht="15.75" x14ac:dyDescent="0.25">
      <c r="A185" s="270">
        <f>SUM(J185,N185,R185,V185,Z185,AD185,AH185)</f>
        <v>58</v>
      </c>
      <c r="B185" s="270">
        <v>205</v>
      </c>
      <c r="C185" s="271">
        <f>SUM(L185,P185,T185,X185,AB185,AF185,AJ185)</f>
        <v>55</v>
      </c>
      <c r="D185" s="5" t="s">
        <v>137</v>
      </c>
      <c r="E185" s="27" t="s">
        <v>138</v>
      </c>
      <c r="F185" s="27" t="s">
        <v>17</v>
      </c>
      <c r="G185" s="27" t="s">
        <v>12</v>
      </c>
      <c r="H185" s="40"/>
      <c r="I185" s="6" t="s">
        <v>13</v>
      </c>
      <c r="J185" s="17">
        <v>58</v>
      </c>
      <c r="K185" s="17">
        <v>93</v>
      </c>
      <c r="L185" s="30">
        <v>55</v>
      </c>
      <c r="M185" s="29">
        <v>2.6967592592592597E-4</v>
      </c>
      <c r="N185" s="104"/>
      <c r="O185" s="104"/>
      <c r="P185" s="105"/>
      <c r="Q185" s="105"/>
      <c r="R185" s="161"/>
      <c r="S185" s="161"/>
      <c r="T185" s="147"/>
      <c r="U185" s="124"/>
      <c r="V185" s="291"/>
      <c r="W185" s="291"/>
      <c r="X185" s="156"/>
      <c r="Y185" s="180"/>
      <c r="Z185" s="341"/>
      <c r="AA185" s="341"/>
      <c r="AB185" s="266"/>
      <c r="AC185" s="195"/>
      <c r="AD185" s="242"/>
      <c r="AE185" s="242"/>
      <c r="AF185" s="297"/>
      <c r="AG185" s="383"/>
      <c r="AH185" s="359"/>
      <c r="AI185" s="394"/>
      <c r="AJ185" s="406"/>
      <c r="AK185" s="375"/>
    </row>
    <row r="186" spans="1:37" ht="15.75" x14ac:dyDescent="0.25">
      <c r="A186" s="270">
        <f>SUM(J186,N186,R186,V186,Z186,AD186,AH186)</f>
        <v>51</v>
      </c>
      <c r="B186" s="270">
        <v>206</v>
      </c>
      <c r="C186" s="271">
        <f>SUM(L186,P186,T186,X186,AB186,AF186,AJ186)</f>
        <v>36</v>
      </c>
      <c r="D186" s="6" t="s">
        <v>145</v>
      </c>
      <c r="E186" s="39" t="s">
        <v>28</v>
      </c>
      <c r="F186" s="39" t="s">
        <v>17</v>
      </c>
      <c r="G186" s="39" t="s">
        <v>12</v>
      </c>
      <c r="H186" s="40"/>
      <c r="I186" s="5" t="s">
        <v>13</v>
      </c>
      <c r="J186" s="17">
        <v>51</v>
      </c>
      <c r="K186" s="17">
        <v>100</v>
      </c>
      <c r="L186" s="38">
        <v>36</v>
      </c>
      <c r="M186" s="37">
        <v>2.8472222222222223E-4</v>
      </c>
      <c r="N186" s="104"/>
      <c r="O186" s="104"/>
      <c r="P186" s="105"/>
      <c r="Q186" s="105"/>
      <c r="R186" s="161"/>
      <c r="S186" s="161"/>
      <c r="T186" s="147"/>
      <c r="U186" s="124"/>
      <c r="V186" s="279"/>
      <c r="W186" s="279"/>
      <c r="X186" s="157"/>
      <c r="Y186" s="177"/>
      <c r="Z186" s="338"/>
      <c r="AA186" s="338"/>
      <c r="AB186" s="261"/>
      <c r="AC186" s="193"/>
      <c r="AD186" s="240"/>
      <c r="AE186" s="240"/>
      <c r="AF186" s="293"/>
      <c r="AG186" s="378"/>
      <c r="AH186" s="352"/>
      <c r="AI186" s="353"/>
      <c r="AJ186" s="305"/>
      <c r="AK186" s="368"/>
    </row>
    <row r="187" spans="1:37" ht="15.75" x14ac:dyDescent="0.25">
      <c r="A187" s="270">
        <f>SUM(J187,N187,R187,V187,Z187,AD187,AH187)</f>
        <v>46</v>
      </c>
      <c r="B187" s="270">
        <v>208</v>
      </c>
      <c r="C187" s="271">
        <f>SUM(L187,P187,T187,X187,AB187,AF187,AJ187)</f>
        <v>74</v>
      </c>
      <c r="D187" s="5" t="s">
        <v>150</v>
      </c>
      <c r="E187" s="27" t="s">
        <v>117</v>
      </c>
      <c r="F187" s="27" t="s">
        <v>17</v>
      </c>
      <c r="G187" s="27" t="s">
        <v>12</v>
      </c>
      <c r="H187" s="28"/>
      <c r="I187" s="5" t="s">
        <v>13</v>
      </c>
      <c r="J187" s="17">
        <v>46</v>
      </c>
      <c r="K187" s="17">
        <v>105</v>
      </c>
      <c r="L187" s="26">
        <v>74</v>
      </c>
      <c r="M187" s="25">
        <v>3.1712962962962961E-4</v>
      </c>
      <c r="N187" s="104"/>
      <c r="O187" s="104"/>
      <c r="P187" s="105"/>
      <c r="Q187" s="105"/>
      <c r="R187" s="161"/>
      <c r="S187" s="161"/>
      <c r="T187" s="147"/>
      <c r="U187" s="124"/>
      <c r="V187" s="279"/>
      <c r="W187" s="279"/>
      <c r="X187" s="157"/>
      <c r="Y187" s="177"/>
      <c r="Z187" s="339"/>
      <c r="AA187" s="339"/>
      <c r="AB187" s="261"/>
      <c r="AC187" s="193"/>
      <c r="AD187" s="240"/>
      <c r="AE187" s="240"/>
      <c r="AF187" s="293"/>
      <c r="AG187" s="378"/>
      <c r="AH187" s="352"/>
      <c r="AI187" s="353"/>
      <c r="AJ187" s="305"/>
      <c r="AK187" s="368"/>
    </row>
    <row r="188" spans="1:37" ht="15.75" x14ac:dyDescent="0.25">
      <c r="A188" s="270">
        <f>SUM(J188,N188,R188,V188,Z188,AD188,AH188)</f>
        <v>43</v>
      </c>
      <c r="B188" s="270">
        <v>209</v>
      </c>
      <c r="C188" s="271">
        <f>SUM(L188,P188,T188,X188,AB188,AF188,AJ188)</f>
        <v>37</v>
      </c>
      <c r="D188" s="5" t="s">
        <v>153</v>
      </c>
      <c r="E188" s="27" t="s">
        <v>138</v>
      </c>
      <c r="F188" s="27" t="s">
        <v>17</v>
      </c>
      <c r="G188" s="27" t="s">
        <v>12</v>
      </c>
      <c r="H188" s="40"/>
      <c r="I188" s="5" t="s">
        <v>13</v>
      </c>
      <c r="J188" s="17">
        <v>43</v>
      </c>
      <c r="K188" s="17">
        <v>108</v>
      </c>
      <c r="L188" s="26">
        <v>37</v>
      </c>
      <c r="M188" s="25">
        <v>3.7152777777777775E-4</v>
      </c>
      <c r="N188" s="104"/>
      <c r="O188" s="104"/>
      <c r="P188" s="105"/>
      <c r="Q188" s="105"/>
      <c r="R188" s="161"/>
      <c r="S188" s="161"/>
      <c r="T188" s="147"/>
      <c r="U188" s="124"/>
      <c r="V188" s="279"/>
      <c r="W188" s="279"/>
      <c r="X188" s="157"/>
      <c r="Y188" s="177"/>
      <c r="Z188" s="339"/>
      <c r="AA188" s="339"/>
      <c r="AB188" s="261"/>
      <c r="AC188" s="193"/>
      <c r="AD188" s="240"/>
      <c r="AE188" s="240"/>
      <c r="AF188" s="293"/>
      <c r="AG188" s="378"/>
      <c r="AH188" s="352"/>
      <c r="AI188" s="353"/>
      <c r="AJ188" s="305"/>
      <c r="AK188" s="368"/>
    </row>
    <row r="191" spans="1:37" ht="15.75" x14ac:dyDescent="0.25">
      <c r="D191" s="60" t="s">
        <v>155</v>
      </c>
    </row>
    <row r="192" spans="1:37" ht="15.75" x14ac:dyDescent="0.25">
      <c r="A192" s="6"/>
      <c r="B192" s="6"/>
      <c r="C192" s="6"/>
      <c r="D192" s="61" t="s">
        <v>157</v>
      </c>
      <c r="F192" s="6"/>
      <c r="J192" s="6"/>
      <c r="K192" s="6"/>
      <c r="L192" s="6"/>
      <c r="M192" s="6"/>
    </row>
    <row r="193" spans="1:37" ht="15.75" x14ac:dyDescent="0.25">
      <c r="A193" s="6"/>
      <c r="B193" s="6"/>
      <c r="C193" s="6"/>
      <c r="D193" s="61" t="s">
        <v>159</v>
      </c>
      <c r="F193" s="6"/>
      <c r="J193" s="6"/>
      <c r="K193" s="6"/>
      <c r="L193" s="6"/>
      <c r="M193" s="6"/>
    </row>
    <row r="194" spans="1:37" ht="15.75" x14ac:dyDescent="0.25">
      <c r="A194" s="6"/>
      <c r="B194" s="6"/>
      <c r="C194" s="6"/>
      <c r="D194" s="61" t="s">
        <v>161</v>
      </c>
      <c r="F194" s="6"/>
      <c r="J194" s="6"/>
      <c r="K194" s="6"/>
      <c r="L194" s="6"/>
      <c r="M194" s="6"/>
    </row>
    <row r="195" spans="1:37" ht="15.75" x14ac:dyDescent="0.25">
      <c r="A195" s="6"/>
      <c r="B195" s="6"/>
      <c r="C195" s="6"/>
      <c r="D195" s="61" t="s">
        <v>162</v>
      </c>
      <c r="F195" s="6"/>
      <c r="J195" s="6"/>
      <c r="K195" s="6"/>
      <c r="L195" s="6"/>
      <c r="M195" s="6"/>
    </row>
    <row r="196" spans="1:37" ht="15.75" x14ac:dyDescent="0.25">
      <c r="A196" s="6"/>
      <c r="B196" s="6"/>
      <c r="C196" s="6"/>
      <c r="F196" s="6"/>
      <c r="G196" s="39"/>
      <c r="J196" s="6"/>
      <c r="K196" s="6"/>
      <c r="L196" s="6"/>
      <c r="M196" s="6"/>
    </row>
    <row r="197" spans="1:37" ht="15.75" x14ac:dyDescent="0.25">
      <c r="A197" s="6"/>
      <c r="B197" s="6"/>
      <c r="C197" s="6"/>
      <c r="D197" s="36" t="s">
        <v>163</v>
      </c>
      <c r="F197" s="6"/>
      <c r="J197" s="6"/>
      <c r="K197" s="6"/>
      <c r="L197" s="6"/>
      <c r="M197" s="6"/>
    </row>
    <row r="198" spans="1:37" ht="15.75" x14ac:dyDescent="0.25">
      <c r="A198" s="6"/>
      <c r="B198" s="6"/>
      <c r="C198" s="6"/>
      <c r="D198" s="6" t="s">
        <v>164</v>
      </c>
      <c r="F198" s="6"/>
      <c r="G198" s="100"/>
      <c r="J198" s="6"/>
      <c r="K198" s="6"/>
      <c r="L198" s="6"/>
      <c r="M198" s="6"/>
    </row>
    <row r="199" spans="1:37" ht="15.75" x14ac:dyDescent="0.25">
      <c r="A199" s="6"/>
      <c r="B199" s="6"/>
      <c r="C199" s="6"/>
      <c r="D199" s="6" t="s">
        <v>165</v>
      </c>
      <c r="F199" s="6"/>
      <c r="G199" s="101"/>
      <c r="J199" s="6"/>
      <c r="K199" s="6"/>
      <c r="L199" s="6"/>
      <c r="M199" s="6"/>
    </row>
    <row r="200" spans="1:37" ht="15.75" x14ac:dyDescent="0.25">
      <c r="A200" s="6"/>
      <c r="B200" s="6"/>
      <c r="C200" s="6"/>
      <c r="F200" s="6"/>
      <c r="J200" s="6"/>
      <c r="K200" s="6"/>
      <c r="L200" s="6"/>
      <c r="M200" s="6"/>
    </row>
    <row r="201" spans="1:37" ht="15.75" x14ac:dyDescent="0.25">
      <c r="A201" s="6"/>
      <c r="B201" s="6"/>
      <c r="C201" s="6"/>
      <c r="D201" s="36" t="s">
        <v>166</v>
      </c>
      <c r="F201" s="6"/>
      <c r="J201" s="6"/>
      <c r="K201" s="6"/>
      <c r="L201" s="6"/>
      <c r="M201" s="6"/>
    </row>
    <row r="202" spans="1:37" ht="15.75" x14ac:dyDescent="0.25">
      <c r="A202" s="6"/>
      <c r="B202" s="6"/>
      <c r="C202" s="6"/>
      <c r="D202" s="6" t="s">
        <v>167</v>
      </c>
      <c r="F202" s="6"/>
      <c r="G202" s="102"/>
      <c r="J202" s="6"/>
      <c r="K202" s="6"/>
      <c r="L202" s="6"/>
      <c r="M202" s="6"/>
    </row>
    <row r="203" spans="1:37" ht="15.75" x14ac:dyDescent="0.25">
      <c r="A203" s="6"/>
      <c r="B203" s="6"/>
      <c r="C203" s="6"/>
      <c r="D203" s="6" t="s">
        <v>168</v>
      </c>
      <c r="F203" s="6"/>
      <c r="J203" s="6"/>
      <c r="K203" s="6"/>
      <c r="L203" s="6"/>
      <c r="M203" s="6"/>
    </row>
    <row r="204" spans="1:37" ht="15.75" x14ac:dyDescent="0.25">
      <c r="A204" s="6"/>
      <c r="B204" s="6"/>
      <c r="C204" s="6"/>
      <c r="D204" s="6" t="s">
        <v>169</v>
      </c>
      <c r="F204" s="6"/>
      <c r="J204" s="6"/>
      <c r="K204" s="6"/>
      <c r="L204" s="6"/>
      <c r="M204" s="6"/>
    </row>
    <row r="205" spans="1:37" ht="15.75" x14ac:dyDescent="0.25">
      <c r="A205" s="6"/>
      <c r="B205" s="6"/>
      <c r="C205" s="6"/>
      <c r="D205" s="6" t="s">
        <v>170</v>
      </c>
      <c r="F205" s="6"/>
      <c r="J205" s="6"/>
      <c r="K205" s="6"/>
      <c r="L205" s="6"/>
      <c r="M205" s="6"/>
    </row>
    <row r="207" spans="1:37" ht="15.75" x14ac:dyDescent="0.25">
      <c r="A207" s="6"/>
      <c r="B207" s="6"/>
      <c r="C207" s="6"/>
      <c r="D207" s="6" t="s">
        <v>220</v>
      </c>
      <c r="E207" s="6"/>
      <c r="F207" s="6"/>
      <c r="G207" s="6"/>
      <c r="H207" s="6"/>
      <c r="I207" s="6"/>
      <c r="J207" s="6"/>
      <c r="K207" s="6"/>
      <c r="L207" s="6"/>
      <c r="M207" s="6"/>
      <c r="V207" s="6"/>
      <c r="W207" s="6"/>
      <c r="Y207" s="183"/>
      <c r="Z207" s="6"/>
      <c r="AA207" s="6"/>
      <c r="AC207" s="183"/>
      <c r="AD207" s="6"/>
      <c r="AE207" s="6"/>
      <c r="AH207" s="183"/>
      <c r="AK207" s="183"/>
    </row>
    <row r="208" spans="1:37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</sheetData>
  <sheetProtection password="DF1D" sheet="1" objects="1" scenarios="1"/>
  <autoFilter ref="E1:E230" xr:uid="{0D108FE6-73D8-4FE9-BF43-8B74E73ADCF1}"/>
  <sortState ref="A3:BH188">
    <sortCondition descending="1" ref="A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100metros</vt:lpstr>
      <vt:lpstr>200metros</vt:lpstr>
      <vt:lpstr>300metros</vt:lpstr>
      <vt:lpstr>REGATA 4K</vt:lpstr>
      <vt:lpstr>500metros</vt:lpstr>
      <vt:lpstr>1000metros</vt:lpstr>
      <vt:lpstr>2000metros</vt:lpstr>
      <vt:lpstr>Geral Feminino</vt:lpstr>
      <vt:lpstr>Geral Masculino</vt:lpstr>
      <vt:lpstr>Ranking Geral 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Acacio</dc:creator>
  <cp:lastModifiedBy>Acacio</cp:lastModifiedBy>
  <cp:lastPrinted>2022-05-10T10:36:48Z</cp:lastPrinted>
  <dcterms:created xsi:type="dcterms:W3CDTF">2022-03-06T16:08:09Z</dcterms:created>
  <dcterms:modified xsi:type="dcterms:W3CDTF">2022-09-11T16:34:30Z</dcterms:modified>
</cp:coreProperties>
</file>