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cio\Documents\2021 Documentos\C. R .BANDEIRANTE\2 ADMINISTRATIVO\5 EVENTOS\REGATAS\2024 REGATA 4K\"/>
    </mc:Choice>
  </mc:AlternateContent>
  <xr:revisionPtr revIDLastSave="0" documentId="13_ncr:1_{57F46CED-ECC1-4862-8D0C-9C0C12048F50}" xr6:coauthVersionLast="34" xr6:coauthVersionMax="34" xr10:uidLastSave="{00000000-0000-0000-0000-000000000000}"/>
  <bookViews>
    <workbookView xWindow="0" yWindow="0" windowWidth="17880" windowHeight="11385" tabRatio="943" activeTab="1" xr2:uid="{E5C5FECE-94B3-4431-83DB-4BC37D98A5C7}"/>
  </bookViews>
  <sheets>
    <sheet name="REGATA 4K Tempos" sheetId="1" r:id="rId1"/>
    <sheet name="REGATA 4K Classificação Geral" sheetId="2" r:id="rId2"/>
    <sheet name="CANOE INFANTIL" sheetId="20" r:id="rId3"/>
    <sheet name="CANOE INICIANTE" sheetId="21" r:id="rId4"/>
    <sheet name="CANOE LIVRE" sheetId="22" r:id="rId5"/>
    <sheet name="INFANTIL" sheetId="5" r:id="rId6"/>
    <sheet name="INFANTO JUNIOR" sheetId="6" r:id="rId7"/>
    <sheet name="JUNIOR" sheetId="4" r:id="rId8"/>
    <sheet name="SUB 23" sheetId="7" r:id="rId9"/>
    <sheet name="UNIVERSITARIO" sheetId="25" r:id="rId10"/>
    <sheet name="2- UNIVERSITÁRIO" sheetId="24" r:id="rId11"/>
    <sheet name="LIVRE" sheetId="8" r:id="rId12"/>
    <sheet name="2- LIVRE" sheetId="23" r:id="rId13"/>
    <sheet name="PARA REMO" sheetId="19" r:id="rId14"/>
    <sheet name="MASTER A" sheetId="9" r:id="rId15"/>
    <sheet name="MASTER B" sheetId="10" r:id="rId16"/>
    <sheet name="MASTER C" sheetId="11" r:id="rId17"/>
    <sheet name="MASTER D" sheetId="12" r:id="rId18"/>
    <sheet name="MASTER E" sheetId="13" r:id="rId19"/>
    <sheet name="MASTER F" sheetId="14" r:id="rId20"/>
    <sheet name="MASTER G" sheetId="15" r:id="rId21"/>
    <sheet name="MASTER H" sheetId="16" r:id="rId22"/>
    <sheet name="MASTER I" sheetId="17" r:id="rId23"/>
    <sheet name="MASTER J" sheetId="18" r:id="rId24"/>
  </sheets>
  <definedNames>
    <definedName name="_xlnm._FilterDatabase" localSheetId="12" hidden="1">'2- LIVRE'!$C$1:$C$980</definedName>
    <definedName name="_xlnm._FilterDatabase" localSheetId="10" hidden="1">'2- UNIVERSITÁRIO'!$C$1:$C$980</definedName>
    <definedName name="_xlnm._FilterDatabase" localSheetId="2" hidden="1">'CANOE INFANTIL'!$C$1:$C$980</definedName>
    <definedName name="_xlnm._FilterDatabase" localSheetId="3" hidden="1">'CANOE INICIANTE'!$C$1:$C$980</definedName>
    <definedName name="_xlnm._FilterDatabase" localSheetId="4" hidden="1">'CANOE LIVRE'!$C$1:$C$980</definedName>
    <definedName name="_xlnm._FilterDatabase" localSheetId="5" hidden="1">INFANTIL!$C$1:$C$980</definedName>
    <definedName name="_xlnm._FilterDatabase" localSheetId="6" hidden="1">'INFANTO JUNIOR'!$C$1:$C$980</definedName>
    <definedName name="_xlnm._FilterDatabase" localSheetId="7" hidden="1">JUNIOR!$C$1:$C$980</definedName>
    <definedName name="_xlnm._FilterDatabase" localSheetId="11" hidden="1">LIVRE!$C$1:$C$980</definedName>
    <definedName name="_xlnm._FilterDatabase" localSheetId="14" hidden="1">'MASTER A'!$C$1:$C$980</definedName>
    <definedName name="_xlnm._FilterDatabase" localSheetId="15" hidden="1">'MASTER B'!$C$1:$C$980</definedName>
    <definedName name="_xlnm._FilterDatabase" localSheetId="16" hidden="1">'MASTER C'!$C$1:$C$980</definedName>
    <definedName name="_xlnm._FilterDatabase" localSheetId="17" hidden="1">'MASTER D'!$C$1:$C$980</definedName>
    <definedName name="_xlnm._FilterDatabase" localSheetId="18" hidden="1">'MASTER E'!$C$1:$C$980</definedName>
    <definedName name="_xlnm._FilterDatabase" localSheetId="19" hidden="1">'MASTER F'!$C$1:$C$980</definedName>
    <definedName name="_xlnm._FilterDatabase" localSheetId="20" hidden="1">'MASTER G'!$C$1:$C$980</definedName>
    <definedName name="_xlnm._FilterDatabase" localSheetId="21" hidden="1">'MASTER H'!$C$1:$C$980</definedName>
    <definedName name="_xlnm._FilterDatabase" localSheetId="22" hidden="1">'MASTER I'!$C$1:$C$980</definedName>
    <definedName name="_xlnm._FilterDatabase" localSheetId="23" hidden="1">'MASTER J'!$C$1:$C$980</definedName>
    <definedName name="_xlnm._FilterDatabase" localSheetId="13" hidden="1">'PARA REMO'!$C$1:$C$980</definedName>
    <definedName name="_xlnm._FilterDatabase" localSheetId="1" hidden="1">'REGATA 4K Classificação Geral'!$C$1:$C$977</definedName>
    <definedName name="_xlnm._FilterDatabase" localSheetId="8" hidden="1">'SUB 23'!$C$1:$C$980</definedName>
    <definedName name="_xlnm._FilterDatabase" localSheetId="9" hidden="1">UNIVERSITARIO!$C$1:$C$980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4" i="19" l="1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K170" i="19"/>
  <c r="I170" i="19" s="1"/>
  <c r="K169" i="19"/>
  <c r="I169" i="19" s="1"/>
  <c r="K168" i="19"/>
  <c r="I168" i="19" s="1"/>
  <c r="K167" i="19"/>
  <c r="I167" i="19" s="1"/>
  <c r="K166" i="19"/>
  <c r="I166" i="19" s="1"/>
  <c r="K165" i="19"/>
  <c r="I165" i="19" s="1"/>
  <c r="K164" i="19"/>
  <c r="I164" i="19" s="1"/>
  <c r="K163" i="19"/>
  <c r="I163" i="19" s="1"/>
  <c r="K162" i="19"/>
  <c r="I162" i="19" s="1"/>
  <c r="K161" i="19"/>
  <c r="I161" i="19" s="1"/>
  <c r="K160" i="19"/>
  <c r="I160" i="19" s="1"/>
  <c r="K159" i="19"/>
  <c r="I159" i="19" s="1"/>
  <c r="K158" i="19"/>
  <c r="I158" i="19" s="1"/>
  <c r="K157" i="19"/>
  <c r="I157" i="19" s="1"/>
  <c r="K156" i="19"/>
  <c r="I156" i="19"/>
  <c r="K155" i="19"/>
  <c r="I155" i="19"/>
  <c r="K154" i="19"/>
  <c r="I154" i="19" s="1"/>
  <c r="K153" i="19"/>
  <c r="I153" i="19" s="1"/>
  <c r="K152" i="19"/>
  <c r="I152" i="19" s="1"/>
  <c r="K151" i="19"/>
  <c r="I151" i="19" s="1"/>
  <c r="K150" i="19"/>
  <c r="I150" i="19"/>
  <c r="K149" i="19"/>
  <c r="I149" i="19" s="1"/>
  <c r="K148" i="19"/>
  <c r="I148" i="19" s="1"/>
  <c r="K147" i="19"/>
  <c r="I147" i="19" s="1"/>
  <c r="K146" i="19"/>
  <c r="I146" i="19" s="1"/>
  <c r="K145" i="19"/>
  <c r="I145" i="19" s="1"/>
  <c r="K144" i="19"/>
  <c r="I144" i="19" s="1"/>
  <c r="K143" i="19"/>
  <c r="I143" i="19"/>
  <c r="K142" i="19"/>
  <c r="I142" i="19" s="1"/>
  <c r="K141" i="19"/>
  <c r="I141" i="19" s="1"/>
  <c r="K140" i="19"/>
  <c r="I140" i="19" s="1"/>
  <c r="K139" i="19"/>
  <c r="I139" i="19" s="1"/>
  <c r="K138" i="19"/>
  <c r="I138" i="19"/>
  <c r="K137" i="19"/>
  <c r="I137" i="19"/>
  <c r="K136" i="19"/>
  <c r="I136" i="19" s="1"/>
  <c r="K135" i="19"/>
  <c r="I135" i="19" s="1"/>
  <c r="K134" i="19"/>
  <c r="I134" i="19" s="1"/>
  <c r="K133" i="19"/>
  <c r="I133" i="19" s="1"/>
  <c r="K132" i="19"/>
  <c r="I132" i="19"/>
  <c r="K131" i="19"/>
  <c r="I131" i="19" s="1"/>
  <c r="K130" i="19"/>
  <c r="I130" i="19" s="1"/>
  <c r="K129" i="19"/>
  <c r="I129" i="19" s="1"/>
  <c r="K128" i="19"/>
  <c r="I128" i="19" s="1"/>
  <c r="K127" i="19"/>
  <c r="I127" i="19" s="1"/>
  <c r="K126" i="19"/>
  <c r="I126" i="19" s="1"/>
  <c r="K125" i="19"/>
  <c r="I125" i="19"/>
  <c r="K124" i="19"/>
  <c r="I124" i="19" s="1"/>
  <c r="K123" i="19"/>
  <c r="I123" i="19" s="1"/>
  <c r="K122" i="19"/>
  <c r="I122" i="19" s="1"/>
  <c r="K121" i="19"/>
  <c r="I121" i="19" s="1"/>
  <c r="K120" i="19"/>
  <c r="I120" i="19"/>
  <c r="K119" i="19"/>
  <c r="I119" i="19"/>
  <c r="K118" i="19"/>
  <c r="I118" i="19" s="1"/>
  <c r="K117" i="19"/>
  <c r="I117" i="19" s="1"/>
  <c r="K116" i="19"/>
  <c r="I116" i="19" s="1"/>
  <c r="K115" i="19"/>
  <c r="I115" i="19" s="1"/>
  <c r="K114" i="19"/>
  <c r="I114" i="19"/>
  <c r="K113" i="19"/>
  <c r="I113" i="19" s="1"/>
  <c r="K112" i="19"/>
  <c r="I112" i="19" s="1"/>
  <c r="K111" i="19"/>
  <c r="I111" i="19" s="1"/>
  <c r="K110" i="19"/>
  <c r="I110" i="19" s="1"/>
  <c r="K109" i="19"/>
  <c r="I109" i="19" s="1"/>
  <c r="K108" i="19"/>
  <c r="I108" i="19" s="1"/>
  <c r="K107" i="19"/>
  <c r="I107" i="19" s="1"/>
  <c r="K106" i="19"/>
  <c r="I106" i="19" s="1"/>
  <c r="K105" i="19"/>
  <c r="I105" i="19" s="1"/>
  <c r="K104" i="19"/>
  <c r="I104" i="19" s="1"/>
  <c r="K103" i="19"/>
  <c r="I103" i="19" s="1"/>
  <c r="K102" i="19"/>
  <c r="I102" i="19"/>
  <c r="K101" i="19"/>
  <c r="I101" i="19"/>
  <c r="K100" i="19"/>
  <c r="I100" i="19" s="1"/>
  <c r="K99" i="19"/>
  <c r="I99" i="19" s="1"/>
  <c r="K98" i="19"/>
  <c r="I98" i="19" s="1"/>
  <c r="K97" i="19"/>
  <c r="I97" i="19" s="1"/>
  <c r="K96" i="19"/>
  <c r="I96" i="19" s="1"/>
  <c r="K95" i="19"/>
  <c r="I95" i="19" s="1"/>
  <c r="K94" i="19"/>
  <c r="I94" i="19" s="1"/>
  <c r="K93" i="19"/>
  <c r="I93" i="19" s="1"/>
  <c r="K92" i="19"/>
  <c r="I92" i="19" s="1"/>
  <c r="I91" i="19"/>
  <c r="K90" i="19"/>
  <c r="I90" i="19" s="1"/>
  <c r="K88" i="19"/>
  <c r="I88" i="19" s="1"/>
  <c r="K87" i="19"/>
  <c r="I87" i="19" s="1"/>
  <c r="K86" i="19"/>
  <c r="I86" i="19"/>
  <c r="K85" i="19"/>
  <c r="I85" i="19" s="1"/>
  <c r="K84" i="19"/>
  <c r="I84" i="19"/>
  <c r="K83" i="19"/>
  <c r="I83" i="19"/>
  <c r="K82" i="19"/>
  <c r="I82" i="19" s="1"/>
  <c r="K81" i="19"/>
  <c r="I81" i="19" s="1"/>
  <c r="K80" i="19"/>
  <c r="I80" i="19"/>
  <c r="K79" i="19"/>
  <c r="I79" i="19" s="1"/>
  <c r="K78" i="19"/>
  <c r="I78" i="19" s="1"/>
  <c r="K77" i="19"/>
  <c r="I77" i="19"/>
  <c r="K76" i="19"/>
  <c r="I76" i="19" s="1"/>
  <c r="K75" i="19"/>
  <c r="I75" i="19" s="1"/>
  <c r="K73" i="19"/>
  <c r="I73" i="19" s="1"/>
  <c r="K72" i="19"/>
  <c r="I72" i="19" s="1"/>
  <c r="K71" i="19"/>
  <c r="I71" i="19" s="1"/>
  <c r="K70" i="19"/>
  <c r="I70" i="19" s="1"/>
  <c r="K69" i="19"/>
  <c r="I69" i="19" s="1"/>
  <c r="K68" i="19"/>
  <c r="I68" i="19" s="1"/>
  <c r="K67" i="19"/>
  <c r="I67" i="19" s="1"/>
  <c r="K66" i="19"/>
  <c r="I66" i="19" s="1"/>
  <c r="K65" i="19"/>
  <c r="I65" i="19" s="1"/>
  <c r="K63" i="19"/>
  <c r="I63" i="19" s="1"/>
  <c r="K62" i="19"/>
  <c r="I62" i="19" s="1"/>
  <c r="K61" i="19"/>
  <c r="I61" i="19" s="1"/>
  <c r="K60" i="19"/>
  <c r="I60" i="19" s="1"/>
  <c r="K59" i="19"/>
  <c r="I59" i="19" s="1"/>
  <c r="K58" i="19"/>
  <c r="I58" i="19" s="1"/>
  <c r="K57" i="19"/>
  <c r="I57" i="19" s="1"/>
  <c r="K56" i="19"/>
  <c r="I56" i="19" s="1"/>
  <c r="K55" i="19"/>
  <c r="I55" i="19"/>
  <c r="K54" i="19"/>
  <c r="I54" i="19" s="1"/>
  <c r="K53" i="19"/>
  <c r="I53" i="19" s="1"/>
  <c r="K52" i="19"/>
  <c r="I52" i="19"/>
  <c r="K51" i="19"/>
  <c r="I51" i="19" s="1"/>
  <c r="K50" i="19"/>
  <c r="I50" i="19" s="1"/>
  <c r="K49" i="19"/>
  <c r="I49" i="19"/>
  <c r="K48" i="19"/>
  <c r="I48" i="19"/>
  <c r="K47" i="19"/>
  <c r="I47" i="19" s="1"/>
  <c r="K46" i="19"/>
  <c r="I46" i="19"/>
  <c r="K45" i="19"/>
  <c r="I45" i="19"/>
  <c r="K44" i="19"/>
  <c r="I44" i="19" s="1"/>
  <c r="K43" i="19"/>
  <c r="I43" i="19" s="1"/>
  <c r="K42" i="19"/>
  <c r="I42" i="19"/>
  <c r="K41" i="19"/>
  <c r="I41" i="19" s="1"/>
  <c r="K40" i="19"/>
  <c r="I40" i="19" s="1"/>
  <c r="K39" i="19"/>
  <c r="I39" i="19"/>
  <c r="K38" i="19"/>
  <c r="I38" i="19" s="1"/>
  <c r="K37" i="19"/>
  <c r="I37" i="19" s="1"/>
  <c r="K36" i="19"/>
  <c r="I36" i="19" s="1"/>
  <c r="K35" i="19"/>
  <c r="I35" i="19" s="1"/>
  <c r="K34" i="19"/>
  <c r="I34" i="19"/>
  <c r="K33" i="19"/>
  <c r="I33" i="19" s="1"/>
  <c r="K32" i="19"/>
  <c r="I32" i="19" s="1"/>
  <c r="K31" i="19"/>
  <c r="I31" i="19" s="1"/>
  <c r="K30" i="19"/>
  <c r="I30" i="19" s="1"/>
  <c r="K28" i="19"/>
  <c r="I28" i="19" s="1"/>
  <c r="K27" i="19"/>
  <c r="I27" i="19" s="1"/>
  <c r="K26" i="19"/>
  <c r="I26" i="19" s="1"/>
  <c r="K25" i="19"/>
  <c r="I25" i="19" s="1"/>
  <c r="K24" i="19"/>
  <c r="I24" i="19" s="1"/>
  <c r="K23" i="19"/>
  <c r="I23" i="19"/>
  <c r="K22" i="19"/>
  <c r="I22" i="19" s="1"/>
  <c r="K21" i="19"/>
  <c r="I21" i="19" s="1"/>
  <c r="K20" i="19"/>
  <c r="I20" i="19" s="1"/>
  <c r="K19" i="19"/>
  <c r="I19" i="19" s="1"/>
  <c r="K18" i="19"/>
  <c r="I18" i="19"/>
  <c r="K17" i="19"/>
  <c r="I17" i="19" s="1"/>
  <c r="K15" i="19"/>
  <c r="I15" i="19" s="1"/>
  <c r="K14" i="19"/>
  <c r="I14" i="19" s="1"/>
  <c r="K13" i="19"/>
  <c r="I13" i="19"/>
  <c r="K12" i="19"/>
  <c r="I12" i="19" s="1"/>
  <c r="K11" i="19"/>
  <c r="I11" i="19" s="1"/>
  <c r="K9" i="19"/>
  <c r="I9" i="19" s="1"/>
  <c r="K8" i="19"/>
  <c r="I8" i="19" s="1"/>
  <c r="K7" i="19"/>
  <c r="I7" i="19" s="1"/>
  <c r="K6" i="19"/>
  <c r="I6" i="19" s="1"/>
  <c r="K4" i="19"/>
  <c r="I4" i="19" s="1"/>
  <c r="K3" i="19"/>
  <c r="I3" i="19"/>
  <c r="K2" i="19"/>
  <c r="I2" i="19" s="1"/>
  <c r="E214" i="25"/>
  <c r="E213" i="25"/>
  <c r="E212" i="25"/>
  <c r="E211" i="25"/>
  <c r="E210" i="25"/>
  <c r="E209" i="25"/>
  <c r="E208" i="25"/>
  <c r="E207" i="25"/>
  <c r="E206" i="25"/>
  <c r="E205" i="25"/>
  <c r="E204" i="25"/>
  <c r="E203" i="25"/>
  <c r="E202" i="25"/>
  <c r="E201" i="25"/>
  <c r="K170" i="25"/>
  <c r="I170" i="25" s="1"/>
  <c r="K169" i="25"/>
  <c r="I169" i="25" s="1"/>
  <c r="K168" i="25"/>
  <c r="I168" i="25" s="1"/>
  <c r="K167" i="25"/>
  <c r="I167" i="25" s="1"/>
  <c r="K166" i="25"/>
  <c r="I166" i="25" s="1"/>
  <c r="K165" i="25"/>
  <c r="I165" i="25" s="1"/>
  <c r="K164" i="25"/>
  <c r="I164" i="25" s="1"/>
  <c r="K163" i="25"/>
  <c r="I163" i="25" s="1"/>
  <c r="K162" i="25"/>
  <c r="I162" i="25" s="1"/>
  <c r="K161" i="25"/>
  <c r="I161" i="25" s="1"/>
  <c r="K160" i="25"/>
  <c r="I160" i="25" s="1"/>
  <c r="K159" i="25"/>
  <c r="I159" i="25" s="1"/>
  <c r="K158" i="25"/>
  <c r="I158" i="25" s="1"/>
  <c r="K157" i="25"/>
  <c r="I157" i="25" s="1"/>
  <c r="K156" i="25"/>
  <c r="I156" i="25" s="1"/>
  <c r="K155" i="25"/>
  <c r="I155" i="25" s="1"/>
  <c r="K154" i="25"/>
  <c r="I154" i="25" s="1"/>
  <c r="K153" i="25"/>
  <c r="I153" i="25" s="1"/>
  <c r="K152" i="25"/>
  <c r="I152" i="25" s="1"/>
  <c r="K151" i="25"/>
  <c r="I151" i="25" s="1"/>
  <c r="K150" i="25"/>
  <c r="I150" i="25"/>
  <c r="K149" i="25"/>
  <c r="I149" i="25" s="1"/>
  <c r="K148" i="25"/>
  <c r="I148" i="25" s="1"/>
  <c r="K147" i="25"/>
  <c r="I147" i="25" s="1"/>
  <c r="K146" i="25"/>
  <c r="I146" i="25" s="1"/>
  <c r="K145" i="25"/>
  <c r="I145" i="25" s="1"/>
  <c r="K144" i="25"/>
  <c r="I144" i="25" s="1"/>
  <c r="K143" i="25"/>
  <c r="I143" i="25"/>
  <c r="K142" i="25"/>
  <c r="I142" i="25" s="1"/>
  <c r="K141" i="25"/>
  <c r="I141" i="25" s="1"/>
  <c r="K140" i="25"/>
  <c r="I140" i="25" s="1"/>
  <c r="K139" i="25"/>
  <c r="I139" i="25" s="1"/>
  <c r="K138" i="25"/>
  <c r="I138" i="25" s="1"/>
  <c r="K137" i="25"/>
  <c r="I137" i="25" s="1"/>
  <c r="K136" i="25"/>
  <c r="I136" i="25" s="1"/>
  <c r="K135" i="25"/>
  <c r="I135" i="25" s="1"/>
  <c r="K134" i="25"/>
  <c r="I134" i="25" s="1"/>
  <c r="K133" i="25"/>
  <c r="I133" i="25" s="1"/>
  <c r="K132" i="25"/>
  <c r="I132" i="25" s="1"/>
  <c r="K131" i="25"/>
  <c r="I131" i="25" s="1"/>
  <c r="K130" i="25"/>
  <c r="I130" i="25" s="1"/>
  <c r="K129" i="25"/>
  <c r="I129" i="25" s="1"/>
  <c r="K128" i="25"/>
  <c r="I128" i="25" s="1"/>
  <c r="K127" i="25"/>
  <c r="I127" i="25" s="1"/>
  <c r="K126" i="25"/>
  <c r="I126" i="25" s="1"/>
  <c r="K125" i="25"/>
  <c r="I125" i="25" s="1"/>
  <c r="K124" i="25"/>
  <c r="I124" i="25" s="1"/>
  <c r="K123" i="25"/>
  <c r="I123" i="25" s="1"/>
  <c r="K122" i="25"/>
  <c r="I122" i="25" s="1"/>
  <c r="K121" i="25"/>
  <c r="I121" i="25"/>
  <c r="K120" i="25"/>
  <c r="I120" i="25" s="1"/>
  <c r="K119" i="25"/>
  <c r="I119" i="25" s="1"/>
  <c r="K118" i="25"/>
  <c r="I118" i="25" s="1"/>
  <c r="K117" i="25"/>
  <c r="I117" i="25" s="1"/>
  <c r="K116" i="25"/>
  <c r="I116" i="25"/>
  <c r="K115" i="25"/>
  <c r="I115" i="25"/>
  <c r="K114" i="25"/>
  <c r="I114" i="25" s="1"/>
  <c r="K113" i="25"/>
  <c r="I113" i="25" s="1"/>
  <c r="K112" i="25"/>
  <c r="I112" i="25" s="1"/>
  <c r="K111" i="25"/>
  <c r="I111" i="25" s="1"/>
  <c r="K110" i="25"/>
  <c r="I110" i="25" s="1"/>
  <c r="K109" i="25"/>
  <c r="I109" i="25"/>
  <c r="K108" i="25"/>
  <c r="I108" i="25"/>
  <c r="K107" i="25"/>
  <c r="I107" i="25"/>
  <c r="K106" i="25"/>
  <c r="I106" i="25" s="1"/>
  <c r="K105" i="25"/>
  <c r="I105" i="25" s="1"/>
  <c r="K104" i="25"/>
  <c r="I104" i="25" s="1"/>
  <c r="K103" i="25"/>
  <c r="I103" i="25" s="1"/>
  <c r="K102" i="25"/>
  <c r="I102" i="25" s="1"/>
  <c r="K101" i="25"/>
  <c r="I101" i="25" s="1"/>
  <c r="K100" i="25"/>
  <c r="I100" i="25" s="1"/>
  <c r="K99" i="25"/>
  <c r="I99" i="25" s="1"/>
  <c r="K98" i="25"/>
  <c r="I98" i="25" s="1"/>
  <c r="K97" i="25"/>
  <c r="I97" i="25" s="1"/>
  <c r="K96" i="25"/>
  <c r="I96" i="25" s="1"/>
  <c r="K95" i="25"/>
  <c r="I95" i="25"/>
  <c r="K94" i="25"/>
  <c r="I94" i="25" s="1"/>
  <c r="K93" i="25"/>
  <c r="I93" i="25" s="1"/>
  <c r="K92" i="25"/>
  <c r="I92" i="25"/>
  <c r="I91" i="25"/>
  <c r="K90" i="25"/>
  <c r="I90" i="25" s="1"/>
  <c r="K88" i="25"/>
  <c r="I88" i="25" s="1"/>
  <c r="K87" i="25"/>
  <c r="I87" i="25" s="1"/>
  <c r="K86" i="25"/>
  <c r="I86" i="25" s="1"/>
  <c r="K85" i="25"/>
  <c r="I85" i="25" s="1"/>
  <c r="K84" i="25"/>
  <c r="I84" i="25" s="1"/>
  <c r="K83" i="25"/>
  <c r="I83" i="25" s="1"/>
  <c r="K82" i="25"/>
  <c r="I82" i="25" s="1"/>
  <c r="K81" i="25"/>
  <c r="I81" i="25"/>
  <c r="K80" i="25"/>
  <c r="I80" i="25" s="1"/>
  <c r="K79" i="25"/>
  <c r="I79" i="25" s="1"/>
  <c r="K78" i="25"/>
  <c r="I78" i="25" s="1"/>
  <c r="K77" i="25"/>
  <c r="I77" i="25"/>
  <c r="K76" i="25"/>
  <c r="I76" i="25" s="1"/>
  <c r="K75" i="25"/>
  <c r="I75" i="25" s="1"/>
  <c r="K73" i="25"/>
  <c r="I73" i="25"/>
  <c r="K72" i="25"/>
  <c r="I72" i="25" s="1"/>
  <c r="K71" i="25"/>
  <c r="I71" i="25"/>
  <c r="K70" i="25"/>
  <c r="I70" i="25" s="1"/>
  <c r="K69" i="25"/>
  <c r="I69" i="25" s="1"/>
  <c r="K68" i="25"/>
  <c r="I68" i="25" s="1"/>
  <c r="K67" i="25"/>
  <c r="I67" i="25" s="1"/>
  <c r="K66" i="25"/>
  <c r="I66" i="25" s="1"/>
  <c r="K65" i="25"/>
  <c r="I65" i="25" s="1"/>
  <c r="K63" i="25"/>
  <c r="I63" i="25"/>
  <c r="K62" i="25"/>
  <c r="I62" i="25" s="1"/>
  <c r="K61" i="25"/>
  <c r="I61" i="25" s="1"/>
  <c r="K60" i="25"/>
  <c r="I60" i="25" s="1"/>
  <c r="K59" i="25"/>
  <c r="I59" i="25" s="1"/>
  <c r="K58" i="25"/>
  <c r="I58" i="25" s="1"/>
  <c r="K57" i="25"/>
  <c r="I57" i="25"/>
  <c r="K56" i="25"/>
  <c r="I56" i="25" s="1"/>
  <c r="K55" i="25"/>
  <c r="I55" i="25" s="1"/>
  <c r="K54" i="25"/>
  <c r="I54" i="25" s="1"/>
  <c r="K53" i="25"/>
  <c r="I53" i="25" s="1"/>
  <c r="K52" i="25"/>
  <c r="I52" i="25" s="1"/>
  <c r="K51" i="25"/>
  <c r="I51" i="25" s="1"/>
  <c r="K50" i="25"/>
  <c r="I50" i="25" s="1"/>
  <c r="K49" i="25"/>
  <c r="I49" i="25" s="1"/>
  <c r="K48" i="25"/>
  <c r="I48" i="25" s="1"/>
  <c r="K47" i="25"/>
  <c r="I47" i="25" s="1"/>
  <c r="K46" i="25"/>
  <c r="I46" i="25" s="1"/>
  <c r="K45" i="25"/>
  <c r="I45" i="25"/>
  <c r="K44" i="25"/>
  <c r="I44" i="25" s="1"/>
  <c r="K43" i="25"/>
  <c r="I43" i="25" s="1"/>
  <c r="K42" i="25"/>
  <c r="I42" i="25" s="1"/>
  <c r="K41" i="25"/>
  <c r="I41" i="25" s="1"/>
  <c r="K40" i="25"/>
  <c r="I40" i="25" s="1"/>
  <c r="K39" i="25"/>
  <c r="I39" i="25" s="1"/>
  <c r="K38" i="25"/>
  <c r="I38" i="25" s="1"/>
  <c r="K37" i="25"/>
  <c r="I37" i="25"/>
  <c r="K36" i="25"/>
  <c r="I36" i="25" s="1"/>
  <c r="K35" i="25"/>
  <c r="I35" i="25" s="1"/>
  <c r="K34" i="25"/>
  <c r="I34" i="25" s="1"/>
  <c r="K33" i="25"/>
  <c r="I33" i="25" s="1"/>
  <c r="K32" i="25"/>
  <c r="I32" i="25" s="1"/>
  <c r="K31" i="25"/>
  <c r="I31" i="25"/>
  <c r="K30" i="25"/>
  <c r="I30" i="25" s="1"/>
  <c r="K28" i="25"/>
  <c r="I28" i="25"/>
  <c r="K27" i="25"/>
  <c r="I27" i="25"/>
  <c r="K26" i="25"/>
  <c r="I26" i="25" s="1"/>
  <c r="K25" i="25"/>
  <c r="I25" i="25" s="1"/>
  <c r="K24" i="25"/>
  <c r="I24" i="25" s="1"/>
  <c r="K23" i="25"/>
  <c r="I23" i="25" s="1"/>
  <c r="K22" i="25"/>
  <c r="I22" i="25" s="1"/>
  <c r="K21" i="25"/>
  <c r="I21" i="25" s="1"/>
  <c r="K20" i="25"/>
  <c r="I20" i="25" s="1"/>
  <c r="K19" i="25"/>
  <c r="I19" i="25" s="1"/>
  <c r="K18" i="25"/>
  <c r="I18" i="25" s="1"/>
  <c r="K17" i="25"/>
  <c r="I17" i="25"/>
  <c r="K15" i="25"/>
  <c r="I15" i="25"/>
  <c r="K14" i="25"/>
  <c r="I14" i="25" s="1"/>
  <c r="K13" i="25"/>
  <c r="I13" i="25"/>
  <c r="K12" i="25"/>
  <c r="I12" i="25" s="1"/>
  <c r="K11" i="25"/>
  <c r="I11" i="25" s="1"/>
  <c r="K9" i="25"/>
  <c r="I9" i="25" s="1"/>
  <c r="K8" i="25"/>
  <c r="I8" i="25" s="1"/>
  <c r="K7" i="25"/>
  <c r="I7" i="25" s="1"/>
  <c r="K6" i="25"/>
  <c r="I6" i="25" s="1"/>
  <c r="K4" i="25"/>
  <c r="I4" i="25" s="1"/>
  <c r="K3" i="25"/>
  <c r="I3" i="25" s="1"/>
  <c r="K2" i="25"/>
  <c r="I2" i="25" s="1"/>
  <c r="E214" i="24"/>
  <c r="E213" i="24"/>
  <c r="E212" i="24"/>
  <c r="E211" i="24"/>
  <c r="E210" i="24"/>
  <c r="E209" i="24"/>
  <c r="E208" i="24"/>
  <c r="E207" i="24"/>
  <c r="E206" i="24"/>
  <c r="E205" i="24"/>
  <c r="E204" i="24"/>
  <c r="E203" i="24"/>
  <c r="E202" i="24"/>
  <c r="E201" i="24"/>
  <c r="K170" i="24"/>
  <c r="I170" i="24" s="1"/>
  <c r="K169" i="24"/>
  <c r="I169" i="24" s="1"/>
  <c r="K168" i="24"/>
  <c r="I168" i="24" s="1"/>
  <c r="K167" i="24"/>
  <c r="I167" i="24" s="1"/>
  <c r="K166" i="24"/>
  <c r="I166" i="24" s="1"/>
  <c r="K165" i="24"/>
  <c r="I165" i="24" s="1"/>
  <c r="K164" i="24"/>
  <c r="I164" i="24" s="1"/>
  <c r="K163" i="24"/>
  <c r="I163" i="24" s="1"/>
  <c r="K162" i="24"/>
  <c r="I162" i="24"/>
  <c r="K161" i="24"/>
  <c r="I161" i="24" s="1"/>
  <c r="K160" i="24"/>
  <c r="I160" i="24" s="1"/>
  <c r="K159" i="24"/>
  <c r="I159" i="24" s="1"/>
  <c r="K158" i="24"/>
  <c r="I158" i="24" s="1"/>
  <c r="K157" i="24"/>
  <c r="I157" i="24" s="1"/>
  <c r="K156" i="24"/>
  <c r="I156" i="24" s="1"/>
  <c r="K155" i="24"/>
  <c r="I155" i="24" s="1"/>
  <c r="K154" i="24"/>
  <c r="I154" i="24" s="1"/>
  <c r="K153" i="24"/>
  <c r="I153" i="24" s="1"/>
  <c r="K152" i="24"/>
  <c r="I152" i="24" s="1"/>
  <c r="K151" i="24"/>
  <c r="I151" i="24" s="1"/>
  <c r="K150" i="24"/>
  <c r="I150" i="24" s="1"/>
  <c r="K149" i="24"/>
  <c r="I149" i="24" s="1"/>
  <c r="K148" i="24"/>
  <c r="I148" i="24" s="1"/>
  <c r="K147" i="24"/>
  <c r="I147" i="24" s="1"/>
  <c r="K146" i="24"/>
  <c r="I146" i="24" s="1"/>
  <c r="K145" i="24"/>
  <c r="I145" i="24" s="1"/>
  <c r="K144" i="24"/>
  <c r="I144" i="24"/>
  <c r="K143" i="24"/>
  <c r="I143" i="24" s="1"/>
  <c r="K142" i="24"/>
  <c r="I142" i="24" s="1"/>
  <c r="K141" i="24"/>
  <c r="I141" i="24" s="1"/>
  <c r="K140" i="24"/>
  <c r="I140" i="24" s="1"/>
  <c r="K139" i="24"/>
  <c r="I139" i="24" s="1"/>
  <c r="K138" i="24"/>
  <c r="I138" i="24"/>
  <c r="K137" i="24"/>
  <c r="I137" i="24" s="1"/>
  <c r="K136" i="24"/>
  <c r="I136" i="24" s="1"/>
  <c r="K135" i="24"/>
  <c r="I135" i="24" s="1"/>
  <c r="K134" i="24"/>
  <c r="I134" i="24" s="1"/>
  <c r="K133" i="24"/>
  <c r="I133" i="24" s="1"/>
  <c r="K132" i="24"/>
  <c r="I132" i="24"/>
  <c r="K131" i="24"/>
  <c r="I131" i="24" s="1"/>
  <c r="K130" i="24"/>
  <c r="I130" i="24" s="1"/>
  <c r="K129" i="24"/>
  <c r="I129" i="24" s="1"/>
  <c r="K128" i="24"/>
  <c r="I128" i="24" s="1"/>
  <c r="K127" i="24"/>
  <c r="I127" i="24" s="1"/>
  <c r="K126" i="24"/>
  <c r="I126" i="24"/>
  <c r="K125" i="24"/>
  <c r="I125" i="24" s="1"/>
  <c r="K124" i="24"/>
  <c r="I124" i="24" s="1"/>
  <c r="K123" i="24"/>
  <c r="I123" i="24" s="1"/>
  <c r="K122" i="24"/>
  <c r="I122" i="24" s="1"/>
  <c r="K121" i="24"/>
  <c r="I121" i="24" s="1"/>
  <c r="K120" i="24"/>
  <c r="I120" i="24" s="1"/>
  <c r="K119" i="24"/>
  <c r="I119" i="24" s="1"/>
  <c r="K118" i="24"/>
  <c r="I118" i="24" s="1"/>
  <c r="K117" i="24"/>
  <c r="I117" i="24" s="1"/>
  <c r="K116" i="24"/>
  <c r="I116" i="24" s="1"/>
  <c r="K115" i="24"/>
  <c r="I115" i="24" s="1"/>
  <c r="K114" i="24"/>
  <c r="I114" i="24" s="1"/>
  <c r="K113" i="24"/>
  <c r="I113" i="24" s="1"/>
  <c r="K112" i="24"/>
  <c r="I112" i="24" s="1"/>
  <c r="K111" i="24"/>
  <c r="I111" i="24" s="1"/>
  <c r="K110" i="24"/>
  <c r="I110" i="24" s="1"/>
  <c r="K109" i="24"/>
  <c r="I109" i="24" s="1"/>
  <c r="K108" i="24"/>
  <c r="I108" i="24" s="1"/>
  <c r="K107" i="24"/>
  <c r="I107" i="24" s="1"/>
  <c r="K106" i="24"/>
  <c r="I106" i="24" s="1"/>
  <c r="K105" i="24"/>
  <c r="I105" i="24" s="1"/>
  <c r="K104" i="24"/>
  <c r="I104" i="24" s="1"/>
  <c r="K103" i="24"/>
  <c r="I103" i="24" s="1"/>
  <c r="K102" i="24"/>
  <c r="I102" i="24" s="1"/>
  <c r="K101" i="24"/>
  <c r="I101" i="24" s="1"/>
  <c r="K100" i="24"/>
  <c r="I100" i="24" s="1"/>
  <c r="K99" i="24"/>
  <c r="I99" i="24" s="1"/>
  <c r="K98" i="24"/>
  <c r="I98" i="24" s="1"/>
  <c r="K97" i="24"/>
  <c r="I97" i="24" s="1"/>
  <c r="K96" i="24"/>
  <c r="I96" i="24" s="1"/>
  <c r="K95" i="24"/>
  <c r="I95" i="24" s="1"/>
  <c r="K94" i="24"/>
  <c r="I94" i="24" s="1"/>
  <c r="K93" i="24"/>
  <c r="I93" i="24" s="1"/>
  <c r="K92" i="24"/>
  <c r="I92" i="24" s="1"/>
  <c r="I91" i="24"/>
  <c r="K90" i="24"/>
  <c r="I90" i="24"/>
  <c r="K88" i="24"/>
  <c r="I88" i="24" s="1"/>
  <c r="K87" i="24"/>
  <c r="I87" i="24"/>
  <c r="K86" i="24"/>
  <c r="I86" i="24" s="1"/>
  <c r="K85" i="24"/>
  <c r="I85" i="24" s="1"/>
  <c r="K84" i="24"/>
  <c r="I84" i="24" s="1"/>
  <c r="K83" i="24"/>
  <c r="I83" i="24" s="1"/>
  <c r="K82" i="24"/>
  <c r="I82" i="24"/>
  <c r="K81" i="24"/>
  <c r="I81" i="24" s="1"/>
  <c r="K80" i="24"/>
  <c r="I80" i="24" s="1"/>
  <c r="K79" i="24"/>
  <c r="I79" i="24" s="1"/>
  <c r="K78" i="24"/>
  <c r="I78" i="24"/>
  <c r="K77" i="24"/>
  <c r="I77" i="24" s="1"/>
  <c r="K76" i="24"/>
  <c r="I76" i="24" s="1"/>
  <c r="K75" i="24"/>
  <c r="I75" i="24"/>
  <c r="K73" i="24"/>
  <c r="I73" i="24" s="1"/>
  <c r="K72" i="24"/>
  <c r="I72" i="24" s="1"/>
  <c r="K71" i="24"/>
  <c r="I71" i="24"/>
  <c r="K70" i="24"/>
  <c r="I70" i="24"/>
  <c r="K69" i="24"/>
  <c r="I69" i="24" s="1"/>
  <c r="K68" i="24"/>
  <c r="I68" i="24" s="1"/>
  <c r="K67" i="24"/>
  <c r="I67" i="24" s="1"/>
  <c r="K66" i="24"/>
  <c r="I66" i="24" s="1"/>
  <c r="K65" i="24"/>
  <c r="I65" i="24" s="1"/>
  <c r="K63" i="24"/>
  <c r="I63" i="24"/>
  <c r="K62" i="24"/>
  <c r="I62" i="24"/>
  <c r="K61" i="24"/>
  <c r="I61" i="24" s="1"/>
  <c r="K60" i="24"/>
  <c r="I60" i="24" s="1"/>
  <c r="K59" i="24"/>
  <c r="I59" i="24" s="1"/>
  <c r="K58" i="24"/>
  <c r="I58" i="24"/>
  <c r="K57" i="24"/>
  <c r="I57" i="24" s="1"/>
  <c r="K56" i="24"/>
  <c r="I56" i="24"/>
  <c r="K55" i="24"/>
  <c r="I55" i="24"/>
  <c r="K54" i="24"/>
  <c r="I54" i="24" s="1"/>
  <c r="K53" i="24"/>
  <c r="I53" i="24" s="1"/>
  <c r="K52" i="24"/>
  <c r="I52" i="24" s="1"/>
  <c r="K51" i="24"/>
  <c r="I51" i="24"/>
  <c r="K50" i="24"/>
  <c r="I50" i="24" s="1"/>
  <c r="K49" i="24"/>
  <c r="I49" i="24"/>
  <c r="K48" i="24"/>
  <c r="I48" i="24" s="1"/>
  <c r="K47" i="24"/>
  <c r="I47" i="24" s="1"/>
  <c r="K46" i="24"/>
  <c r="I46" i="24" s="1"/>
  <c r="K45" i="24"/>
  <c r="I45" i="24" s="1"/>
  <c r="K44" i="24"/>
  <c r="I44" i="24"/>
  <c r="K43" i="24"/>
  <c r="I43" i="24" s="1"/>
  <c r="K42" i="24"/>
  <c r="I42" i="24" s="1"/>
  <c r="K41" i="24"/>
  <c r="I41" i="24" s="1"/>
  <c r="K40" i="24"/>
  <c r="I40" i="24"/>
  <c r="K39" i="24"/>
  <c r="I39" i="24" s="1"/>
  <c r="K38" i="24"/>
  <c r="I38" i="24" s="1"/>
  <c r="K37" i="24"/>
  <c r="I37" i="24"/>
  <c r="K36" i="24"/>
  <c r="I36" i="24" s="1"/>
  <c r="K35" i="24"/>
  <c r="I35" i="24" s="1"/>
  <c r="K34" i="24"/>
  <c r="I34" i="24"/>
  <c r="K33" i="24"/>
  <c r="I33" i="24"/>
  <c r="K32" i="24"/>
  <c r="I32" i="24" s="1"/>
  <c r="K31" i="24"/>
  <c r="I31" i="24" s="1"/>
  <c r="K30" i="24"/>
  <c r="I30" i="24" s="1"/>
  <c r="K28" i="24"/>
  <c r="I28" i="24" s="1"/>
  <c r="K27" i="24"/>
  <c r="I27" i="24" s="1"/>
  <c r="K26" i="24"/>
  <c r="I26" i="24"/>
  <c r="K25" i="24"/>
  <c r="I25" i="24"/>
  <c r="K24" i="24"/>
  <c r="I24" i="24" s="1"/>
  <c r="K23" i="24"/>
  <c r="I23" i="24" s="1"/>
  <c r="K22" i="24"/>
  <c r="I22" i="24" s="1"/>
  <c r="K21" i="24"/>
  <c r="I21" i="24"/>
  <c r="K20" i="24"/>
  <c r="I20" i="24" s="1"/>
  <c r="K19" i="24"/>
  <c r="I19" i="24"/>
  <c r="K18" i="24"/>
  <c r="I18" i="24"/>
  <c r="K17" i="24"/>
  <c r="I17" i="24" s="1"/>
  <c r="K15" i="24"/>
  <c r="I15" i="24" s="1"/>
  <c r="K14" i="24"/>
  <c r="I14" i="24" s="1"/>
  <c r="K13" i="24"/>
  <c r="I13" i="24"/>
  <c r="K12" i="24"/>
  <c r="I12" i="24" s="1"/>
  <c r="K11" i="24"/>
  <c r="I11" i="24"/>
  <c r="K9" i="24"/>
  <c r="I9" i="24" s="1"/>
  <c r="K8" i="24"/>
  <c r="I8" i="24" s="1"/>
  <c r="K7" i="24"/>
  <c r="I7" i="24" s="1"/>
  <c r="K6" i="24"/>
  <c r="I6" i="24" s="1"/>
  <c r="K4" i="24"/>
  <c r="I4" i="24"/>
  <c r="K3" i="24"/>
  <c r="I3" i="24" s="1"/>
  <c r="K2" i="24"/>
  <c r="I2" i="24" s="1"/>
  <c r="E214" i="23"/>
  <c r="E213" i="23"/>
  <c r="E212" i="23"/>
  <c r="E211" i="23"/>
  <c r="E210" i="23"/>
  <c r="E209" i="23"/>
  <c r="E208" i="23"/>
  <c r="E207" i="23"/>
  <c r="E206" i="23"/>
  <c r="E205" i="23"/>
  <c r="E204" i="23"/>
  <c r="E203" i="23"/>
  <c r="E202" i="23"/>
  <c r="E201" i="23"/>
  <c r="K170" i="23"/>
  <c r="I170" i="23" s="1"/>
  <c r="K169" i="23"/>
  <c r="I169" i="23" s="1"/>
  <c r="K168" i="23"/>
  <c r="I168" i="23" s="1"/>
  <c r="K167" i="23"/>
  <c r="I167" i="23" s="1"/>
  <c r="K166" i="23"/>
  <c r="I166" i="23" s="1"/>
  <c r="K165" i="23"/>
  <c r="I165" i="23" s="1"/>
  <c r="K164" i="23"/>
  <c r="I164" i="23" s="1"/>
  <c r="K163" i="23"/>
  <c r="I163" i="23" s="1"/>
  <c r="K162" i="23"/>
  <c r="I162" i="23" s="1"/>
  <c r="K161" i="23"/>
  <c r="I161" i="23" s="1"/>
  <c r="K160" i="23"/>
  <c r="I160" i="23" s="1"/>
  <c r="K159" i="23"/>
  <c r="I159" i="23" s="1"/>
  <c r="K158" i="23"/>
  <c r="I158" i="23"/>
  <c r="K157" i="23"/>
  <c r="I157" i="23" s="1"/>
  <c r="K156" i="23"/>
  <c r="I156" i="23" s="1"/>
  <c r="K155" i="23"/>
  <c r="I155" i="23" s="1"/>
  <c r="K154" i="23"/>
  <c r="I154" i="23" s="1"/>
  <c r="K153" i="23"/>
  <c r="I153" i="23" s="1"/>
  <c r="K152" i="23"/>
  <c r="I152" i="23"/>
  <c r="K151" i="23"/>
  <c r="I151" i="23" s="1"/>
  <c r="K150" i="23"/>
  <c r="I150" i="23" s="1"/>
  <c r="K149" i="23"/>
  <c r="I149" i="23" s="1"/>
  <c r="K148" i="23"/>
  <c r="I148" i="23" s="1"/>
  <c r="K147" i="23"/>
  <c r="I147" i="23" s="1"/>
  <c r="K146" i="23"/>
  <c r="I146" i="23" s="1"/>
  <c r="K145" i="23"/>
  <c r="I145" i="23"/>
  <c r="K144" i="23"/>
  <c r="I144" i="23" s="1"/>
  <c r="K143" i="23"/>
  <c r="I143" i="23" s="1"/>
  <c r="K142" i="23"/>
  <c r="I142" i="23" s="1"/>
  <c r="K141" i="23"/>
  <c r="I141" i="23" s="1"/>
  <c r="K140" i="23"/>
  <c r="I140" i="23"/>
  <c r="K139" i="23"/>
  <c r="I139" i="23"/>
  <c r="K138" i="23"/>
  <c r="I138" i="23" s="1"/>
  <c r="K137" i="23"/>
  <c r="I137" i="23" s="1"/>
  <c r="K136" i="23"/>
  <c r="I136" i="23" s="1"/>
  <c r="K135" i="23"/>
  <c r="I135" i="23" s="1"/>
  <c r="K134" i="23"/>
  <c r="I134" i="23" s="1"/>
  <c r="K133" i="23"/>
  <c r="I133" i="23" s="1"/>
  <c r="K132" i="23"/>
  <c r="I132" i="23" s="1"/>
  <c r="K131" i="23"/>
  <c r="I131" i="23" s="1"/>
  <c r="K130" i="23"/>
  <c r="I130" i="23" s="1"/>
  <c r="K129" i="23"/>
  <c r="I129" i="23" s="1"/>
  <c r="K128" i="23"/>
  <c r="I128" i="23" s="1"/>
  <c r="K127" i="23"/>
  <c r="I127" i="23"/>
  <c r="K126" i="23"/>
  <c r="I126" i="23" s="1"/>
  <c r="K125" i="23"/>
  <c r="I125" i="23" s="1"/>
  <c r="K124" i="23"/>
  <c r="I124" i="23" s="1"/>
  <c r="K123" i="23"/>
  <c r="I123" i="23" s="1"/>
  <c r="K122" i="23"/>
  <c r="I122" i="23"/>
  <c r="K121" i="23"/>
  <c r="I121" i="23"/>
  <c r="K120" i="23"/>
  <c r="I120" i="23" s="1"/>
  <c r="K119" i="23"/>
  <c r="I119" i="23" s="1"/>
  <c r="K118" i="23"/>
  <c r="I118" i="23" s="1"/>
  <c r="K117" i="23"/>
  <c r="I117" i="23" s="1"/>
  <c r="K116" i="23"/>
  <c r="I116" i="23" s="1"/>
  <c r="K115" i="23"/>
  <c r="I115" i="23" s="1"/>
  <c r="K114" i="23"/>
  <c r="I114" i="23" s="1"/>
  <c r="K113" i="23"/>
  <c r="I113" i="23" s="1"/>
  <c r="K112" i="23"/>
  <c r="I112" i="23" s="1"/>
  <c r="K111" i="23"/>
  <c r="I111" i="23" s="1"/>
  <c r="K110" i="23"/>
  <c r="I110" i="23" s="1"/>
  <c r="K109" i="23"/>
  <c r="I109" i="23"/>
  <c r="K108" i="23"/>
  <c r="I108" i="23" s="1"/>
  <c r="K107" i="23"/>
  <c r="I107" i="23" s="1"/>
  <c r="K106" i="23"/>
  <c r="I106" i="23" s="1"/>
  <c r="K105" i="23"/>
  <c r="I105" i="23" s="1"/>
  <c r="K104" i="23"/>
  <c r="I104" i="23"/>
  <c r="K103" i="23"/>
  <c r="I103" i="23"/>
  <c r="K102" i="23"/>
  <c r="I102" i="23" s="1"/>
  <c r="K101" i="23"/>
  <c r="I101" i="23" s="1"/>
  <c r="K100" i="23"/>
  <c r="I100" i="23" s="1"/>
  <c r="K99" i="23"/>
  <c r="I99" i="23" s="1"/>
  <c r="K98" i="23"/>
  <c r="I98" i="23" s="1"/>
  <c r="K97" i="23"/>
  <c r="I97" i="23" s="1"/>
  <c r="K96" i="23"/>
  <c r="I96" i="23" s="1"/>
  <c r="K95" i="23"/>
  <c r="I95" i="23" s="1"/>
  <c r="K94" i="23"/>
  <c r="I94" i="23" s="1"/>
  <c r="K93" i="23"/>
  <c r="I93" i="23" s="1"/>
  <c r="K92" i="23"/>
  <c r="I92" i="23" s="1"/>
  <c r="I91" i="23"/>
  <c r="K90" i="23"/>
  <c r="I90" i="23" s="1"/>
  <c r="K88" i="23"/>
  <c r="I88" i="23"/>
  <c r="K87" i="23"/>
  <c r="I87" i="23" s="1"/>
  <c r="K86" i="23"/>
  <c r="I86" i="23" s="1"/>
  <c r="K85" i="23"/>
  <c r="I85" i="23" s="1"/>
  <c r="K84" i="23"/>
  <c r="I84" i="23" s="1"/>
  <c r="K83" i="23"/>
  <c r="I83" i="23" s="1"/>
  <c r="K82" i="23"/>
  <c r="I82" i="23" s="1"/>
  <c r="K81" i="23"/>
  <c r="I81" i="23"/>
  <c r="K80" i="23"/>
  <c r="I80" i="23" s="1"/>
  <c r="K79" i="23"/>
  <c r="I79" i="23" s="1"/>
  <c r="K78" i="23"/>
  <c r="I78" i="23" s="1"/>
  <c r="K77" i="23"/>
  <c r="I77" i="23" s="1"/>
  <c r="K76" i="23"/>
  <c r="I76" i="23" s="1"/>
  <c r="K75" i="23"/>
  <c r="I75" i="23" s="1"/>
  <c r="K73" i="23"/>
  <c r="I73" i="23"/>
  <c r="K72" i="23"/>
  <c r="I72" i="23" s="1"/>
  <c r="K71" i="23"/>
  <c r="I71" i="23" s="1"/>
  <c r="K70" i="23"/>
  <c r="I70" i="23" s="1"/>
  <c r="K69" i="23"/>
  <c r="I69" i="23" s="1"/>
  <c r="K68" i="23"/>
  <c r="I68" i="23" s="1"/>
  <c r="K67" i="23"/>
  <c r="I67" i="23" s="1"/>
  <c r="K66" i="23"/>
  <c r="I66" i="23" s="1"/>
  <c r="K65" i="23"/>
  <c r="I65" i="23" s="1"/>
  <c r="K63" i="23"/>
  <c r="I63" i="23" s="1"/>
  <c r="K62" i="23"/>
  <c r="I62" i="23" s="1"/>
  <c r="K61" i="23"/>
  <c r="I61" i="23" s="1"/>
  <c r="K60" i="23"/>
  <c r="I60" i="23" s="1"/>
  <c r="K59" i="23"/>
  <c r="I59" i="23" s="1"/>
  <c r="K58" i="23"/>
  <c r="I58" i="23" s="1"/>
  <c r="K57" i="23"/>
  <c r="I57" i="23"/>
  <c r="K56" i="23"/>
  <c r="I56" i="23" s="1"/>
  <c r="K55" i="23"/>
  <c r="I55" i="23" s="1"/>
  <c r="K54" i="23"/>
  <c r="I54" i="23" s="1"/>
  <c r="K53" i="23"/>
  <c r="I53" i="23" s="1"/>
  <c r="K52" i="23"/>
  <c r="I52" i="23" s="1"/>
  <c r="K51" i="23"/>
  <c r="I51" i="23" s="1"/>
  <c r="K50" i="23"/>
  <c r="I50" i="23"/>
  <c r="K49" i="23"/>
  <c r="I49" i="23" s="1"/>
  <c r="K48" i="23"/>
  <c r="I48" i="23" s="1"/>
  <c r="K47" i="23"/>
  <c r="I47" i="23" s="1"/>
  <c r="K46" i="23"/>
  <c r="I46" i="23" s="1"/>
  <c r="K45" i="23"/>
  <c r="I45" i="23" s="1"/>
  <c r="K44" i="23"/>
  <c r="I44" i="23" s="1"/>
  <c r="K43" i="23"/>
  <c r="I43" i="23"/>
  <c r="K42" i="23"/>
  <c r="I42" i="23" s="1"/>
  <c r="K41" i="23"/>
  <c r="I41" i="23" s="1"/>
  <c r="K40" i="23"/>
  <c r="I40" i="23" s="1"/>
  <c r="K39" i="23"/>
  <c r="I39" i="23" s="1"/>
  <c r="K38" i="23"/>
  <c r="I38" i="23" s="1"/>
  <c r="K37" i="23"/>
  <c r="I37" i="23" s="1"/>
  <c r="K36" i="23"/>
  <c r="I36" i="23"/>
  <c r="K35" i="23"/>
  <c r="I35" i="23" s="1"/>
  <c r="K34" i="23"/>
  <c r="I34" i="23" s="1"/>
  <c r="K33" i="23"/>
  <c r="I33" i="23" s="1"/>
  <c r="K32" i="23"/>
  <c r="I32" i="23" s="1"/>
  <c r="K31" i="23"/>
  <c r="I31" i="23" s="1"/>
  <c r="K30" i="23"/>
  <c r="I30" i="23" s="1"/>
  <c r="K28" i="23"/>
  <c r="I28" i="23" s="1"/>
  <c r="K27" i="23"/>
  <c r="I27" i="23" s="1"/>
  <c r="K26" i="23"/>
  <c r="I26" i="23" s="1"/>
  <c r="K25" i="23"/>
  <c r="I25" i="23" s="1"/>
  <c r="K24" i="23"/>
  <c r="I24" i="23" s="1"/>
  <c r="K23" i="23"/>
  <c r="I23" i="23" s="1"/>
  <c r="K22" i="23"/>
  <c r="I22" i="23" s="1"/>
  <c r="K21" i="23"/>
  <c r="I21" i="23" s="1"/>
  <c r="K20" i="23"/>
  <c r="I20" i="23"/>
  <c r="K19" i="23"/>
  <c r="I19" i="23" s="1"/>
  <c r="K18" i="23"/>
  <c r="I18" i="23" s="1"/>
  <c r="K17" i="23"/>
  <c r="I17" i="23" s="1"/>
  <c r="K15" i="23"/>
  <c r="I15" i="23" s="1"/>
  <c r="K14" i="23"/>
  <c r="I14" i="23" s="1"/>
  <c r="K13" i="23"/>
  <c r="I13" i="23" s="1"/>
  <c r="K12" i="23"/>
  <c r="I12" i="23"/>
  <c r="K11" i="23"/>
  <c r="I11" i="23" s="1"/>
  <c r="K9" i="23"/>
  <c r="I9" i="23" s="1"/>
  <c r="K8" i="23"/>
  <c r="I8" i="23" s="1"/>
  <c r="K7" i="23"/>
  <c r="I7" i="23" s="1"/>
  <c r="K6" i="23"/>
  <c r="I6" i="23" s="1"/>
  <c r="K4" i="23"/>
  <c r="I4" i="23" s="1"/>
  <c r="K3" i="23"/>
  <c r="I3" i="23"/>
  <c r="K2" i="23"/>
  <c r="I2" i="23" s="1"/>
  <c r="E214" i="22"/>
  <c r="E213" i="22"/>
  <c r="E212" i="22"/>
  <c r="E211" i="22"/>
  <c r="E210" i="22"/>
  <c r="E209" i="22"/>
  <c r="E208" i="22"/>
  <c r="E207" i="22"/>
  <c r="E206" i="22"/>
  <c r="E205" i="22"/>
  <c r="E204" i="22"/>
  <c r="E203" i="22"/>
  <c r="E202" i="22"/>
  <c r="E201" i="22"/>
  <c r="K170" i="22"/>
  <c r="I170" i="22" s="1"/>
  <c r="K169" i="22"/>
  <c r="I169" i="22" s="1"/>
  <c r="K168" i="22"/>
  <c r="I168" i="22" s="1"/>
  <c r="K167" i="22"/>
  <c r="I167" i="22" s="1"/>
  <c r="K166" i="22"/>
  <c r="I166" i="22" s="1"/>
  <c r="K165" i="22"/>
  <c r="I165" i="22" s="1"/>
  <c r="K164" i="22"/>
  <c r="I164" i="22" s="1"/>
  <c r="K163" i="22"/>
  <c r="I163" i="22" s="1"/>
  <c r="K162" i="22"/>
  <c r="I162" i="22"/>
  <c r="K161" i="22"/>
  <c r="I161" i="22" s="1"/>
  <c r="K160" i="22"/>
  <c r="I160" i="22" s="1"/>
  <c r="K159" i="22"/>
  <c r="I159" i="22" s="1"/>
  <c r="K158" i="22"/>
  <c r="I158" i="22" s="1"/>
  <c r="K157" i="22"/>
  <c r="I157" i="22" s="1"/>
  <c r="K156" i="22"/>
  <c r="I156" i="22" s="1"/>
  <c r="K155" i="22"/>
  <c r="I155" i="22" s="1"/>
  <c r="K154" i="22"/>
  <c r="I154" i="22" s="1"/>
  <c r="K153" i="22"/>
  <c r="I153" i="22" s="1"/>
  <c r="K152" i="22"/>
  <c r="I152" i="22" s="1"/>
  <c r="K151" i="22"/>
  <c r="I151" i="22" s="1"/>
  <c r="K150" i="22"/>
  <c r="I150" i="22"/>
  <c r="K149" i="22"/>
  <c r="I149" i="22" s="1"/>
  <c r="K148" i="22"/>
  <c r="I148" i="22" s="1"/>
  <c r="K147" i="22"/>
  <c r="I147" i="22" s="1"/>
  <c r="K146" i="22"/>
  <c r="I146" i="22" s="1"/>
  <c r="K145" i="22"/>
  <c r="I145" i="22" s="1"/>
  <c r="K144" i="22"/>
  <c r="I144" i="22"/>
  <c r="K143" i="22"/>
  <c r="I143" i="22" s="1"/>
  <c r="K142" i="22"/>
  <c r="I142" i="22" s="1"/>
  <c r="K141" i="22"/>
  <c r="I141" i="22" s="1"/>
  <c r="K140" i="22"/>
  <c r="I140" i="22" s="1"/>
  <c r="K139" i="22"/>
  <c r="I139" i="22" s="1"/>
  <c r="K138" i="22"/>
  <c r="I138" i="22"/>
  <c r="K137" i="22"/>
  <c r="I137" i="22" s="1"/>
  <c r="K136" i="22"/>
  <c r="I136" i="22" s="1"/>
  <c r="K135" i="22"/>
  <c r="I135" i="22" s="1"/>
  <c r="K134" i="22"/>
  <c r="I134" i="22" s="1"/>
  <c r="K133" i="22"/>
  <c r="I133" i="22" s="1"/>
  <c r="K132" i="22"/>
  <c r="I132" i="22" s="1"/>
  <c r="K131" i="22"/>
  <c r="I131" i="22" s="1"/>
  <c r="K130" i="22"/>
  <c r="I130" i="22" s="1"/>
  <c r="K129" i="22"/>
  <c r="I129" i="22" s="1"/>
  <c r="K128" i="22"/>
  <c r="I128" i="22" s="1"/>
  <c r="K127" i="22"/>
  <c r="I127" i="22" s="1"/>
  <c r="K126" i="22"/>
  <c r="I126" i="22"/>
  <c r="K125" i="22"/>
  <c r="I125" i="22" s="1"/>
  <c r="K124" i="22"/>
  <c r="I124" i="22" s="1"/>
  <c r="K123" i="22"/>
  <c r="I123" i="22" s="1"/>
  <c r="K122" i="22"/>
  <c r="I122" i="22" s="1"/>
  <c r="K121" i="22"/>
  <c r="I121" i="22" s="1"/>
  <c r="K120" i="22"/>
  <c r="I120" i="22" s="1"/>
  <c r="K119" i="22"/>
  <c r="I119" i="22" s="1"/>
  <c r="K118" i="22"/>
  <c r="I118" i="22" s="1"/>
  <c r="K117" i="22"/>
  <c r="I117" i="22" s="1"/>
  <c r="K116" i="22"/>
  <c r="I116" i="22" s="1"/>
  <c r="K115" i="22"/>
  <c r="I115" i="22" s="1"/>
  <c r="K114" i="22"/>
  <c r="I114" i="22" s="1"/>
  <c r="K113" i="22"/>
  <c r="I113" i="22" s="1"/>
  <c r="K112" i="22"/>
  <c r="I112" i="22" s="1"/>
  <c r="K111" i="22"/>
  <c r="I111" i="22" s="1"/>
  <c r="K110" i="22"/>
  <c r="I110" i="22" s="1"/>
  <c r="K109" i="22"/>
  <c r="I109" i="22" s="1"/>
  <c r="K108" i="22"/>
  <c r="I108" i="22" s="1"/>
  <c r="K107" i="22"/>
  <c r="I107" i="22" s="1"/>
  <c r="K106" i="22"/>
  <c r="I106" i="22" s="1"/>
  <c r="K105" i="22"/>
  <c r="I105" i="22" s="1"/>
  <c r="K104" i="22"/>
  <c r="I104" i="22" s="1"/>
  <c r="K103" i="22"/>
  <c r="I103" i="22" s="1"/>
  <c r="K102" i="22"/>
  <c r="I102" i="22" s="1"/>
  <c r="K101" i="22"/>
  <c r="I101" i="22" s="1"/>
  <c r="K100" i="22"/>
  <c r="I100" i="22" s="1"/>
  <c r="K99" i="22"/>
  <c r="I99" i="22" s="1"/>
  <c r="K98" i="22"/>
  <c r="I98" i="22" s="1"/>
  <c r="K97" i="22"/>
  <c r="I97" i="22" s="1"/>
  <c r="K96" i="22"/>
  <c r="I96" i="22" s="1"/>
  <c r="K95" i="22"/>
  <c r="I95" i="22" s="1"/>
  <c r="K94" i="22"/>
  <c r="I94" i="22" s="1"/>
  <c r="K93" i="22"/>
  <c r="I93" i="22" s="1"/>
  <c r="K92" i="22"/>
  <c r="I92" i="22" s="1"/>
  <c r="I91" i="22"/>
  <c r="K90" i="22"/>
  <c r="I90" i="22"/>
  <c r="K88" i="22"/>
  <c r="I88" i="22"/>
  <c r="K87" i="22"/>
  <c r="I87" i="22"/>
  <c r="K86" i="22"/>
  <c r="I86" i="22"/>
  <c r="K85" i="22"/>
  <c r="I85" i="22" s="1"/>
  <c r="K84" i="22"/>
  <c r="I84" i="22" s="1"/>
  <c r="K83" i="22"/>
  <c r="I83" i="22" s="1"/>
  <c r="K82" i="22"/>
  <c r="I82" i="22"/>
  <c r="K81" i="22"/>
  <c r="I81" i="22"/>
  <c r="K80" i="22"/>
  <c r="I80" i="22"/>
  <c r="K79" i="22"/>
  <c r="I79" i="22" s="1"/>
  <c r="K78" i="22"/>
  <c r="I78" i="22" s="1"/>
  <c r="K77" i="22"/>
  <c r="I77" i="22" s="1"/>
  <c r="K76" i="22"/>
  <c r="I76" i="22" s="1"/>
  <c r="K75" i="22"/>
  <c r="I75" i="22"/>
  <c r="K73" i="22"/>
  <c r="I73" i="22"/>
  <c r="K72" i="22"/>
  <c r="I72" i="22" s="1"/>
  <c r="K71" i="22"/>
  <c r="I71" i="22" s="1"/>
  <c r="K70" i="22"/>
  <c r="I70" i="22"/>
  <c r="K69" i="22"/>
  <c r="I69" i="22" s="1"/>
  <c r="K68" i="22"/>
  <c r="I68" i="22" s="1"/>
  <c r="K67" i="22"/>
  <c r="I67" i="22"/>
  <c r="K66" i="22"/>
  <c r="I66" i="22" s="1"/>
  <c r="K65" i="22"/>
  <c r="I65" i="22" s="1"/>
  <c r="K63" i="22"/>
  <c r="I63" i="22"/>
  <c r="K62" i="22"/>
  <c r="I62" i="22"/>
  <c r="K61" i="22"/>
  <c r="I61" i="22" s="1"/>
  <c r="K60" i="22"/>
  <c r="I60" i="22" s="1"/>
  <c r="K59" i="22"/>
  <c r="I59" i="22" s="1"/>
  <c r="K58" i="22"/>
  <c r="I58" i="22" s="1"/>
  <c r="K57" i="22"/>
  <c r="I57" i="22"/>
  <c r="K56" i="22"/>
  <c r="I56" i="22"/>
  <c r="K55" i="22"/>
  <c r="I55" i="22"/>
  <c r="K54" i="22"/>
  <c r="I54" i="22" s="1"/>
  <c r="K53" i="22"/>
  <c r="I53" i="22" s="1"/>
  <c r="K52" i="22"/>
  <c r="I52" i="22" s="1"/>
  <c r="K51" i="22"/>
  <c r="I51" i="22"/>
  <c r="K50" i="22"/>
  <c r="I50" i="22"/>
  <c r="K49" i="22"/>
  <c r="I49" i="22"/>
  <c r="K48" i="22"/>
  <c r="I48" i="22"/>
  <c r="K47" i="22"/>
  <c r="I47" i="22" s="1"/>
  <c r="K46" i="22"/>
  <c r="I46" i="22" s="1"/>
  <c r="K45" i="22"/>
  <c r="I45" i="22" s="1"/>
  <c r="K44" i="22"/>
  <c r="I44" i="22"/>
  <c r="K43" i="22"/>
  <c r="I43" i="22"/>
  <c r="K42" i="22"/>
  <c r="I42" i="22"/>
  <c r="K41" i="22"/>
  <c r="I41" i="22" s="1"/>
  <c r="K40" i="22"/>
  <c r="I40" i="22" s="1"/>
  <c r="K39" i="22"/>
  <c r="I39" i="22" s="1"/>
  <c r="K38" i="22"/>
  <c r="I38" i="22" s="1"/>
  <c r="K37" i="22"/>
  <c r="I37" i="22"/>
  <c r="K36" i="22"/>
  <c r="I36" i="22"/>
  <c r="K35" i="22"/>
  <c r="I35" i="22" s="1"/>
  <c r="K34" i="22"/>
  <c r="I34" i="22" s="1"/>
  <c r="K33" i="22"/>
  <c r="I33" i="22"/>
  <c r="K32" i="22"/>
  <c r="I32" i="22" s="1"/>
  <c r="K31" i="22"/>
  <c r="I31" i="22" s="1"/>
  <c r="K30" i="22"/>
  <c r="I30" i="22"/>
  <c r="K28" i="22"/>
  <c r="I28" i="22" s="1"/>
  <c r="K27" i="22"/>
  <c r="I27" i="22" s="1"/>
  <c r="K26" i="22"/>
  <c r="I26" i="22"/>
  <c r="K25" i="22"/>
  <c r="I25" i="22"/>
  <c r="K24" i="22"/>
  <c r="I24" i="22" s="1"/>
  <c r="K23" i="22"/>
  <c r="I23" i="22" s="1"/>
  <c r="K22" i="22"/>
  <c r="I22" i="22" s="1"/>
  <c r="K21" i="22"/>
  <c r="I21" i="22" s="1"/>
  <c r="K20" i="22"/>
  <c r="I20" i="22"/>
  <c r="K19" i="22"/>
  <c r="I19" i="22"/>
  <c r="K18" i="22"/>
  <c r="I18" i="22"/>
  <c r="K17" i="22"/>
  <c r="I17" i="22" s="1"/>
  <c r="K15" i="22"/>
  <c r="I15" i="22" s="1"/>
  <c r="K14" i="22"/>
  <c r="I14" i="22" s="1"/>
  <c r="K13" i="22"/>
  <c r="I13" i="22"/>
  <c r="K12" i="22"/>
  <c r="I12" i="22"/>
  <c r="K11" i="22"/>
  <c r="I11" i="22"/>
  <c r="K9" i="22"/>
  <c r="I9" i="22"/>
  <c r="K8" i="22"/>
  <c r="I8" i="22" s="1"/>
  <c r="K7" i="22"/>
  <c r="I7" i="22" s="1"/>
  <c r="K6" i="22"/>
  <c r="I6" i="22" s="1"/>
  <c r="K4" i="22"/>
  <c r="I4" i="22"/>
  <c r="K3" i="22"/>
  <c r="I3" i="22"/>
  <c r="K2" i="22"/>
  <c r="I2" i="22"/>
  <c r="E214" i="21"/>
  <c r="E213" i="21"/>
  <c r="E212" i="21"/>
  <c r="E211" i="21"/>
  <c r="E210" i="21"/>
  <c r="E209" i="21"/>
  <c r="E208" i="21"/>
  <c r="E207" i="21"/>
  <c r="E206" i="21"/>
  <c r="E205" i="21"/>
  <c r="E204" i="21"/>
  <c r="E203" i="21"/>
  <c r="E202" i="21"/>
  <c r="E201" i="21"/>
  <c r="K170" i="21"/>
  <c r="I170" i="21" s="1"/>
  <c r="K169" i="21"/>
  <c r="I169" i="21" s="1"/>
  <c r="K168" i="21"/>
  <c r="I168" i="21" s="1"/>
  <c r="K167" i="21"/>
  <c r="I167" i="21" s="1"/>
  <c r="K166" i="21"/>
  <c r="I166" i="21" s="1"/>
  <c r="K165" i="21"/>
  <c r="I165" i="21" s="1"/>
  <c r="K164" i="21"/>
  <c r="I164" i="21" s="1"/>
  <c r="K163" i="21"/>
  <c r="I163" i="21" s="1"/>
  <c r="K162" i="21"/>
  <c r="I162" i="21" s="1"/>
  <c r="K161" i="21"/>
  <c r="I161" i="21"/>
  <c r="K160" i="21"/>
  <c r="I160" i="21" s="1"/>
  <c r="K159" i="21"/>
  <c r="I159" i="21" s="1"/>
  <c r="K158" i="21"/>
  <c r="I158" i="21" s="1"/>
  <c r="K157" i="21"/>
  <c r="I157" i="21" s="1"/>
  <c r="K156" i="21"/>
  <c r="I156" i="21" s="1"/>
  <c r="K155" i="21"/>
  <c r="I155" i="21" s="1"/>
  <c r="K154" i="21"/>
  <c r="I154" i="21" s="1"/>
  <c r="K153" i="21"/>
  <c r="I153" i="21" s="1"/>
  <c r="K152" i="21"/>
  <c r="I152" i="21"/>
  <c r="K151" i="21"/>
  <c r="I151" i="21" s="1"/>
  <c r="K150" i="21"/>
  <c r="I150" i="21" s="1"/>
  <c r="K149" i="21"/>
  <c r="I149" i="21" s="1"/>
  <c r="K148" i="21"/>
  <c r="I148" i="21" s="1"/>
  <c r="K147" i="21"/>
  <c r="I147" i="21" s="1"/>
  <c r="K146" i="21"/>
  <c r="I146" i="21" s="1"/>
  <c r="K145" i="21"/>
  <c r="I145" i="21" s="1"/>
  <c r="K144" i="21"/>
  <c r="I144" i="21" s="1"/>
  <c r="K143" i="21"/>
  <c r="I143" i="21"/>
  <c r="K142" i="21"/>
  <c r="I142" i="21" s="1"/>
  <c r="K141" i="21"/>
  <c r="I141" i="21" s="1"/>
  <c r="K140" i="21"/>
  <c r="I140" i="21" s="1"/>
  <c r="K139" i="21"/>
  <c r="I139" i="21" s="1"/>
  <c r="K138" i="21"/>
  <c r="I138" i="21" s="1"/>
  <c r="K137" i="21"/>
  <c r="I137" i="21" s="1"/>
  <c r="K136" i="21"/>
  <c r="I136" i="21" s="1"/>
  <c r="K135" i="21"/>
  <c r="I135" i="21" s="1"/>
  <c r="K134" i="21"/>
  <c r="I134" i="21"/>
  <c r="K133" i="21"/>
  <c r="I133" i="21" s="1"/>
  <c r="K132" i="21"/>
  <c r="I132" i="21" s="1"/>
  <c r="K131" i="21"/>
  <c r="I131" i="21" s="1"/>
  <c r="K130" i="21"/>
  <c r="I130" i="21" s="1"/>
  <c r="K129" i="21"/>
  <c r="I129" i="21" s="1"/>
  <c r="K128" i="21"/>
  <c r="I128" i="21" s="1"/>
  <c r="K127" i="21"/>
  <c r="I127" i="21" s="1"/>
  <c r="K126" i="21"/>
  <c r="I126" i="21" s="1"/>
  <c r="K125" i="21"/>
  <c r="I125" i="21"/>
  <c r="K124" i="21"/>
  <c r="I124" i="21" s="1"/>
  <c r="K123" i="21"/>
  <c r="I123" i="21" s="1"/>
  <c r="K122" i="21"/>
  <c r="I122" i="21" s="1"/>
  <c r="K121" i="21"/>
  <c r="I121" i="21" s="1"/>
  <c r="K120" i="21"/>
  <c r="I120" i="21" s="1"/>
  <c r="K119" i="21"/>
  <c r="I119" i="21" s="1"/>
  <c r="K118" i="21"/>
  <c r="I118" i="21" s="1"/>
  <c r="K117" i="21"/>
  <c r="I117" i="21" s="1"/>
  <c r="K116" i="21"/>
  <c r="I116" i="21"/>
  <c r="K115" i="21"/>
  <c r="I115" i="21" s="1"/>
  <c r="K114" i="21"/>
  <c r="I114" i="21" s="1"/>
  <c r="K113" i="21"/>
  <c r="I113" i="21" s="1"/>
  <c r="K112" i="21"/>
  <c r="I112" i="21" s="1"/>
  <c r="K111" i="21"/>
  <c r="I111" i="21" s="1"/>
  <c r="K110" i="21"/>
  <c r="I110" i="21" s="1"/>
  <c r="K109" i="21"/>
  <c r="I109" i="21" s="1"/>
  <c r="K108" i="21"/>
  <c r="I108" i="21" s="1"/>
  <c r="K107" i="21"/>
  <c r="I107" i="21"/>
  <c r="K106" i="21"/>
  <c r="I106" i="21" s="1"/>
  <c r="K105" i="21"/>
  <c r="I105" i="21" s="1"/>
  <c r="K104" i="21"/>
  <c r="I104" i="21" s="1"/>
  <c r="K103" i="21"/>
  <c r="I103" i="21" s="1"/>
  <c r="K102" i="21"/>
  <c r="I102" i="21" s="1"/>
  <c r="K101" i="21"/>
  <c r="I101" i="21" s="1"/>
  <c r="K100" i="21"/>
  <c r="I100" i="21" s="1"/>
  <c r="K99" i="21"/>
  <c r="I99" i="21" s="1"/>
  <c r="K98" i="21"/>
  <c r="I98" i="21"/>
  <c r="K97" i="21"/>
  <c r="I97" i="21" s="1"/>
  <c r="K96" i="21"/>
  <c r="I96" i="21" s="1"/>
  <c r="K95" i="21"/>
  <c r="I95" i="21" s="1"/>
  <c r="K94" i="21"/>
  <c r="I94" i="21" s="1"/>
  <c r="K93" i="21"/>
  <c r="I93" i="21" s="1"/>
  <c r="K92" i="21"/>
  <c r="I92" i="21" s="1"/>
  <c r="I91" i="21"/>
  <c r="K90" i="21"/>
  <c r="I90" i="21" s="1"/>
  <c r="K88" i="21"/>
  <c r="I88" i="21" s="1"/>
  <c r="K87" i="21"/>
  <c r="I87" i="21"/>
  <c r="K86" i="21"/>
  <c r="I86" i="21" s="1"/>
  <c r="K85" i="21"/>
  <c r="I85" i="21" s="1"/>
  <c r="K84" i="21"/>
  <c r="I84" i="21" s="1"/>
  <c r="K83" i="21"/>
  <c r="I83" i="21" s="1"/>
  <c r="K82" i="21"/>
  <c r="I82" i="21" s="1"/>
  <c r="K81" i="21"/>
  <c r="I81" i="21" s="1"/>
  <c r="K80" i="21"/>
  <c r="I80" i="21"/>
  <c r="K79" i="21"/>
  <c r="I79" i="21" s="1"/>
  <c r="K78" i="21"/>
  <c r="I78" i="21" s="1"/>
  <c r="K77" i="21"/>
  <c r="I77" i="21"/>
  <c r="K76" i="21"/>
  <c r="I76" i="21" s="1"/>
  <c r="K75" i="21"/>
  <c r="I75" i="21" s="1"/>
  <c r="K73" i="21"/>
  <c r="I73" i="21" s="1"/>
  <c r="K72" i="21"/>
  <c r="I72" i="21" s="1"/>
  <c r="K71" i="21"/>
  <c r="I71" i="21" s="1"/>
  <c r="K70" i="21"/>
  <c r="I70" i="21"/>
  <c r="K69" i="21"/>
  <c r="I69" i="21" s="1"/>
  <c r="K68" i="21"/>
  <c r="I68" i="21"/>
  <c r="K67" i="21"/>
  <c r="I67" i="21" s="1"/>
  <c r="K66" i="21"/>
  <c r="I66" i="21" s="1"/>
  <c r="K65" i="21"/>
  <c r="I65" i="21" s="1"/>
  <c r="K63" i="21"/>
  <c r="I63" i="21" s="1"/>
  <c r="K62" i="21"/>
  <c r="I62" i="21" s="1"/>
  <c r="K61" i="21"/>
  <c r="I61" i="21"/>
  <c r="K60" i="21"/>
  <c r="I60" i="21" s="1"/>
  <c r="K59" i="21"/>
  <c r="I59" i="21" s="1"/>
  <c r="K58" i="21"/>
  <c r="I58" i="21" s="1"/>
  <c r="K57" i="21"/>
  <c r="I57" i="21" s="1"/>
  <c r="K56" i="21"/>
  <c r="I56" i="21" s="1"/>
  <c r="K55" i="21"/>
  <c r="I55" i="21" s="1"/>
  <c r="K54" i="21"/>
  <c r="I54" i="21"/>
  <c r="K53" i="21"/>
  <c r="I53" i="21" s="1"/>
  <c r="K52" i="21"/>
  <c r="I52" i="21" s="1"/>
  <c r="K51" i="21"/>
  <c r="I51" i="21"/>
  <c r="K50" i="21"/>
  <c r="I50" i="21" s="1"/>
  <c r="K49" i="21"/>
  <c r="I49" i="21" s="1"/>
  <c r="K48" i="21"/>
  <c r="I48" i="21" s="1"/>
  <c r="K47" i="21"/>
  <c r="I47" i="21" s="1"/>
  <c r="K46" i="21"/>
  <c r="I46" i="21" s="1"/>
  <c r="K45" i="21"/>
  <c r="I45" i="21"/>
  <c r="K44" i="21"/>
  <c r="I44" i="21" s="1"/>
  <c r="K43" i="21"/>
  <c r="I43" i="21"/>
  <c r="K42" i="21"/>
  <c r="I42" i="21" s="1"/>
  <c r="K41" i="21"/>
  <c r="I41" i="21" s="1"/>
  <c r="K40" i="21"/>
  <c r="I40" i="21" s="1"/>
  <c r="K39" i="21"/>
  <c r="I39" i="21" s="1"/>
  <c r="K38" i="21"/>
  <c r="I38" i="21" s="1"/>
  <c r="K37" i="21"/>
  <c r="I37" i="21"/>
  <c r="K36" i="21"/>
  <c r="I36" i="21" s="1"/>
  <c r="K35" i="21"/>
  <c r="I35" i="21" s="1"/>
  <c r="K34" i="21"/>
  <c r="I34" i="21" s="1"/>
  <c r="K33" i="21"/>
  <c r="I33" i="21" s="1"/>
  <c r="K32" i="21"/>
  <c r="I32" i="21" s="1"/>
  <c r="K31" i="21"/>
  <c r="I31" i="21" s="1"/>
  <c r="K30" i="21"/>
  <c r="I30" i="21"/>
  <c r="K28" i="21"/>
  <c r="I28" i="21" s="1"/>
  <c r="K27" i="21"/>
  <c r="I27" i="21" s="1"/>
  <c r="K26" i="21"/>
  <c r="I26" i="21"/>
  <c r="K25" i="21"/>
  <c r="I25" i="21" s="1"/>
  <c r="K24" i="21"/>
  <c r="I24" i="21" s="1"/>
  <c r="K23" i="21"/>
  <c r="I23" i="21" s="1"/>
  <c r="K22" i="21"/>
  <c r="I22" i="21" s="1"/>
  <c r="K21" i="21"/>
  <c r="I21" i="21" s="1"/>
  <c r="K20" i="21"/>
  <c r="I20" i="21"/>
  <c r="K19" i="21"/>
  <c r="I19" i="21" s="1"/>
  <c r="K18" i="21"/>
  <c r="I18" i="21"/>
  <c r="K17" i="21"/>
  <c r="I17" i="21" s="1"/>
  <c r="K15" i="21"/>
  <c r="I15" i="21" s="1"/>
  <c r="K14" i="21"/>
  <c r="I14" i="21" s="1"/>
  <c r="K13" i="21"/>
  <c r="I13" i="21" s="1"/>
  <c r="K12" i="21"/>
  <c r="I12" i="21" s="1"/>
  <c r="K11" i="21"/>
  <c r="I11" i="21"/>
  <c r="K9" i="21"/>
  <c r="I9" i="21" s="1"/>
  <c r="K8" i="21"/>
  <c r="I8" i="21" s="1"/>
  <c r="K7" i="21"/>
  <c r="I7" i="21" s="1"/>
  <c r="K6" i="21"/>
  <c r="I6" i="21" s="1"/>
  <c r="K4" i="21"/>
  <c r="I4" i="21" s="1"/>
  <c r="K3" i="21"/>
  <c r="I3" i="21" s="1"/>
  <c r="K2" i="21"/>
  <c r="I2" i="21" s="1"/>
  <c r="E214" i="20"/>
  <c r="E213" i="20"/>
  <c r="E212" i="20"/>
  <c r="E211" i="20"/>
  <c r="E210" i="20"/>
  <c r="E209" i="20"/>
  <c r="E208" i="20"/>
  <c r="E207" i="20"/>
  <c r="E206" i="20"/>
  <c r="E205" i="20"/>
  <c r="E204" i="20"/>
  <c r="E203" i="20"/>
  <c r="E202" i="20"/>
  <c r="E201" i="20"/>
  <c r="K170" i="20"/>
  <c r="I170" i="20" s="1"/>
  <c r="K169" i="20"/>
  <c r="I169" i="20"/>
  <c r="K168" i="20"/>
  <c r="I168" i="20"/>
  <c r="K167" i="20"/>
  <c r="I167" i="20" s="1"/>
  <c r="K166" i="20"/>
  <c r="I166" i="20" s="1"/>
  <c r="K165" i="20"/>
  <c r="I165" i="20" s="1"/>
  <c r="K164" i="20"/>
  <c r="I164" i="20" s="1"/>
  <c r="K163" i="20"/>
  <c r="I163" i="20"/>
  <c r="K162" i="20"/>
  <c r="I162" i="20" s="1"/>
  <c r="K161" i="20"/>
  <c r="I161" i="20" s="1"/>
  <c r="K160" i="20"/>
  <c r="I160" i="20" s="1"/>
  <c r="K159" i="20"/>
  <c r="I159" i="20" s="1"/>
  <c r="K158" i="20"/>
  <c r="I158" i="20" s="1"/>
  <c r="K157" i="20"/>
  <c r="I157" i="20" s="1"/>
  <c r="K156" i="20"/>
  <c r="I156" i="20" s="1"/>
  <c r="K155" i="20"/>
  <c r="I155" i="20" s="1"/>
  <c r="K154" i="20"/>
  <c r="I154" i="20" s="1"/>
  <c r="K153" i="20"/>
  <c r="I153" i="20" s="1"/>
  <c r="K152" i="20"/>
  <c r="I152" i="20" s="1"/>
  <c r="K151" i="20"/>
  <c r="I151" i="20"/>
  <c r="K150" i="20"/>
  <c r="I150" i="20"/>
  <c r="K149" i="20"/>
  <c r="I149" i="20" s="1"/>
  <c r="K148" i="20"/>
  <c r="I148" i="20" s="1"/>
  <c r="K147" i="20"/>
  <c r="I147" i="20" s="1"/>
  <c r="K146" i="20"/>
  <c r="I146" i="20" s="1"/>
  <c r="K145" i="20"/>
  <c r="I145" i="20"/>
  <c r="K144" i="20"/>
  <c r="I144" i="20" s="1"/>
  <c r="K143" i="20"/>
  <c r="I143" i="20" s="1"/>
  <c r="K142" i="20"/>
  <c r="I142" i="20" s="1"/>
  <c r="K141" i="20"/>
  <c r="I141" i="20" s="1"/>
  <c r="K140" i="20"/>
  <c r="I140" i="20" s="1"/>
  <c r="K139" i="20"/>
  <c r="I139" i="20" s="1"/>
  <c r="K138" i="20"/>
  <c r="I138" i="20" s="1"/>
  <c r="K137" i="20"/>
  <c r="I137" i="20" s="1"/>
  <c r="K136" i="20"/>
  <c r="I136" i="20" s="1"/>
  <c r="K135" i="20"/>
  <c r="I135" i="20" s="1"/>
  <c r="K134" i="20"/>
  <c r="I134" i="20" s="1"/>
  <c r="K133" i="20"/>
  <c r="I133" i="20"/>
  <c r="K132" i="20"/>
  <c r="I132" i="20"/>
  <c r="K131" i="20"/>
  <c r="I131" i="20" s="1"/>
  <c r="K130" i="20"/>
  <c r="I130" i="20" s="1"/>
  <c r="K129" i="20"/>
  <c r="I129" i="20" s="1"/>
  <c r="K128" i="20"/>
  <c r="I128" i="20" s="1"/>
  <c r="K127" i="20"/>
  <c r="I127" i="20"/>
  <c r="K126" i="20"/>
  <c r="I126" i="20" s="1"/>
  <c r="K125" i="20"/>
  <c r="I125" i="20" s="1"/>
  <c r="K124" i="20"/>
  <c r="I124" i="20" s="1"/>
  <c r="K123" i="20"/>
  <c r="I123" i="20" s="1"/>
  <c r="K122" i="20"/>
  <c r="I122" i="20" s="1"/>
  <c r="K121" i="20"/>
  <c r="I121" i="20" s="1"/>
  <c r="K120" i="20"/>
  <c r="I120" i="20" s="1"/>
  <c r="K119" i="20"/>
  <c r="I119" i="20" s="1"/>
  <c r="K118" i="20"/>
  <c r="I118" i="20" s="1"/>
  <c r="K117" i="20"/>
  <c r="I117" i="20" s="1"/>
  <c r="K116" i="20"/>
  <c r="I116" i="20" s="1"/>
  <c r="K115" i="20"/>
  <c r="I115" i="20"/>
  <c r="K114" i="20"/>
  <c r="I114" i="20"/>
  <c r="K113" i="20"/>
  <c r="I113" i="20" s="1"/>
  <c r="K112" i="20"/>
  <c r="I112" i="20" s="1"/>
  <c r="K111" i="20"/>
  <c r="I111" i="20" s="1"/>
  <c r="K110" i="20"/>
  <c r="I110" i="20" s="1"/>
  <c r="K109" i="20"/>
  <c r="I109" i="20"/>
  <c r="K108" i="20"/>
  <c r="I108" i="20" s="1"/>
  <c r="K107" i="20"/>
  <c r="I107" i="20" s="1"/>
  <c r="K106" i="20"/>
  <c r="I106" i="20" s="1"/>
  <c r="K105" i="20"/>
  <c r="I105" i="20" s="1"/>
  <c r="K104" i="20"/>
  <c r="I104" i="20" s="1"/>
  <c r="K103" i="20"/>
  <c r="I103" i="20" s="1"/>
  <c r="K102" i="20"/>
  <c r="I102" i="20" s="1"/>
  <c r="K101" i="20"/>
  <c r="I101" i="20" s="1"/>
  <c r="K100" i="20"/>
  <c r="I100" i="20" s="1"/>
  <c r="K99" i="20"/>
  <c r="I99" i="20" s="1"/>
  <c r="K98" i="20"/>
  <c r="I98" i="20" s="1"/>
  <c r="K97" i="20"/>
  <c r="I97" i="20"/>
  <c r="K96" i="20"/>
  <c r="I96" i="20"/>
  <c r="K95" i="20"/>
  <c r="I95" i="20" s="1"/>
  <c r="K94" i="20"/>
  <c r="I94" i="20" s="1"/>
  <c r="K93" i="20"/>
  <c r="I93" i="20" s="1"/>
  <c r="K92" i="20"/>
  <c r="I92" i="20" s="1"/>
  <c r="I91" i="20"/>
  <c r="K90" i="20"/>
  <c r="I90" i="20" s="1"/>
  <c r="K88" i="20"/>
  <c r="I88" i="20" s="1"/>
  <c r="K87" i="20"/>
  <c r="I87" i="20" s="1"/>
  <c r="K86" i="20"/>
  <c r="I86" i="20" s="1"/>
  <c r="K85" i="20"/>
  <c r="I85" i="20" s="1"/>
  <c r="K84" i="20"/>
  <c r="I84" i="20" s="1"/>
  <c r="K83" i="20"/>
  <c r="I83" i="20" s="1"/>
  <c r="K82" i="20"/>
  <c r="I82" i="20" s="1"/>
  <c r="K81" i="20"/>
  <c r="I81" i="20"/>
  <c r="K80" i="20"/>
  <c r="I80" i="20"/>
  <c r="K79" i="20"/>
  <c r="I79" i="20" s="1"/>
  <c r="K78" i="20"/>
  <c r="I78" i="20" s="1"/>
  <c r="K77" i="20"/>
  <c r="I77" i="20" s="1"/>
  <c r="K76" i="20"/>
  <c r="I76" i="20" s="1"/>
  <c r="K75" i="20"/>
  <c r="I75" i="20"/>
  <c r="K73" i="20"/>
  <c r="I73" i="20" s="1"/>
  <c r="K72" i="20"/>
  <c r="I72" i="20" s="1"/>
  <c r="K71" i="20"/>
  <c r="I71" i="20"/>
  <c r="K70" i="20"/>
  <c r="I70" i="20" s="1"/>
  <c r="K69" i="20"/>
  <c r="I69" i="20" s="1"/>
  <c r="K68" i="20"/>
  <c r="I68" i="20"/>
  <c r="K67" i="20"/>
  <c r="I67" i="20" s="1"/>
  <c r="K66" i="20"/>
  <c r="I66" i="20" s="1"/>
  <c r="K65" i="20"/>
  <c r="I65" i="20" s="1"/>
  <c r="K63" i="20"/>
  <c r="I63" i="20" s="1"/>
  <c r="K62" i="20"/>
  <c r="I62" i="20" s="1"/>
  <c r="K61" i="20"/>
  <c r="I61" i="20" s="1"/>
  <c r="K60" i="20"/>
  <c r="I60" i="20" s="1"/>
  <c r="K59" i="20"/>
  <c r="I59" i="20" s="1"/>
  <c r="K58" i="20"/>
  <c r="I58" i="20" s="1"/>
  <c r="K57" i="20"/>
  <c r="I57" i="20" s="1"/>
  <c r="K56" i="20"/>
  <c r="I56" i="20" s="1"/>
  <c r="K55" i="20"/>
  <c r="I55" i="20"/>
  <c r="K54" i="20"/>
  <c r="I54" i="20"/>
  <c r="K53" i="20"/>
  <c r="I53" i="20" s="1"/>
  <c r="K52" i="20"/>
  <c r="I52" i="20" s="1"/>
  <c r="K51" i="20"/>
  <c r="I51" i="20" s="1"/>
  <c r="K50" i="20"/>
  <c r="I50" i="20" s="1"/>
  <c r="K49" i="20"/>
  <c r="I49" i="20"/>
  <c r="K48" i="20"/>
  <c r="I48" i="20" s="1"/>
  <c r="K47" i="20"/>
  <c r="I47" i="20" s="1"/>
  <c r="K46" i="20"/>
  <c r="I46" i="20"/>
  <c r="K45" i="20"/>
  <c r="I45" i="20" s="1"/>
  <c r="K44" i="20"/>
  <c r="I44" i="20" s="1"/>
  <c r="K43" i="20"/>
  <c r="I43" i="20"/>
  <c r="K42" i="20"/>
  <c r="I42" i="20" s="1"/>
  <c r="K41" i="20"/>
  <c r="I41" i="20" s="1"/>
  <c r="K40" i="20"/>
  <c r="I40" i="20" s="1"/>
  <c r="K39" i="20"/>
  <c r="I39" i="20" s="1"/>
  <c r="K38" i="20"/>
  <c r="I38" i="20" s="1"/>
  <c r="K37" i="20"/>
  <c r="I37" i="20" s="1"/>
  <c r="K36" i="20"/>
  <c r="I36" i="20" s="1"/>
  <c r="K35" i="20"/>
  <c r="I35" i="20" s="1"/>
  <c r="K34" i="20"/>
  <c r="I34" i="20" s="1"/>
  <c r="K33" i="20"/>
  <c r="I33" i="20" s="1"/>
  <c r="K32" i="20"/>
  <c r="I32" i="20" s="1"/>
  <c r="K31" i="20"/>
  <c r="I31" i="20"/>
  <c r="K30" i="20"/>
  <c r="I30" i="20"/>
  <c r="K28" i="20"/>
  <c r="I28" i="20" s="1"/>
  <c r="K27" i="20"/>
  <c r="I27" i="20" s="1"/>
  <c r="K26" i="20"/>
  <c r="I26" i="20" s="1"/>
  <c r="K25" i="20"/>
  <c r="I25" i="20" s="1"/>
  <c r="K24" i="20"/>
  <c r="I24" i="20"/>
  <c r="K23" i="20"/>
  <c r="I23" i="20" s="1"/>
  <c r="K22" i="20"/>
  <c r="I22" i="20" s="1"/>
  <c r="K21" i="20"/>
  <c r="I21" i="20"/>
  <c r="K20" i="20"/>
  <c r="I20" i="20" s="1"/>
  <c r="K19" i="20"/>
  <c r="I19" i="20" s="1"/>
  <c r="K18" i="20"/>
  <c r="I18" i="20"/>
  <c r="K17" i="20"/>
  <c r="I17" i="20" s="1"/>
  <c r="K15" i="20"/>
  <c r="I15" i="20" s="1"/>
  <c r="K14" i="20"/>
  <c r="I14" i="20" s="1"/>
  <c r="K13" i="20"/>
  <c r="I13" i="20" s="1"/>
  <c r="K12" i="20"/>
  <c r="I12" i="20" s="1"/>
  <c r="K11" i="20"/>
  <c r="I11" i="20" s="1"/>
  <c r="K9" i="20"/>
  <c r="I9" i="20" s="1"/>
  <c r="K8" i="20"/>
  <c r="I8" i="20" s="1"/>
  <c r="K7" i="20"/>
  <c r="I7" i="20" s="1"/>
  <c r="K6" i="20"/>
  <c r="I6" i="20" s="1"/>
  <c r="K4" i="20"/>
  <c r="I4" i="20" s="1"/>
  <c r="K3" i="20"/>
  <c r="I3" i="20"/>
  <c r="K2" i="20"/>
  <c r="I2" i="20" s="1"/>
  <c r="E214" i="18"/>
  <c r="E213" i="18"/>
  <c r="E212" i="18"/>
  <c r="E211" i="18"/>
  <c r="E210" i="18"/>
  <c r="E209" i="18"/>
  <c r="E208" i="18"/>
  <c r="E207" i="18"/>
  <c r="E206" i="18"/>
  <c r="E205" i="18"/>
  <c r="E204" i="18"/>
  <c r="E203" i="18"/>
  <c r="E202" i="18"/>
  <c r="E201" i="18"/>
  <c r="K170" i="18"/>
  <c r="I170" i="18" s="1"/>
  <c r="K169" i="18"/>
  <c r="I169" i="18" s="1"/>
  <c r="K168" i="18"/>
  <c r="I168" i="18" s="1"/>
  <c r="K167" i="18"/>
  <c r="I167" i="18" s="1"/>
  <c r="K166" i="18"/>
  <c r="I166" i="18" s="1"/>
  <c r="K165" i="18"/>
  <c r="I165" i="18" s="1"/>
  <c r="K164" i="18"/>
  <c r="I164" i="18" s="1"/>
  <c r="K163" i="18"/>
  <c r="I163" i="18" s="1"/>
  <c r="K162" i="18"/>
  <c r="I162" i="18" s="1"/>
  <c r="K161" i="18"/>
  <c r="I161" i="18"/>
  <c r="K160" i="18"/>
  <c r="I160" i="18" s="1"/>
  <c r="K159" i="18"/>
  <c r="I159" i="18" s="1"/>
  <c r="K158" i="18"/>
  <c r="I158" i="18" s="1"/>
  <c r="K157" i="18"/>
  <c r="I157" i="18" s="1"/>
  <c r="K156" i="18"/>
  <c r="I156" i="18" s="1"/>
  <c r="K155" i="18"/>
  <c r="I155" i="18"/>
  <c r="K154" i="18"/>
  <c r="I154" i="18" s="1"/>
  <c r="K153" i="18"/>
  <c r="I153" i="18" s="1"/>
  <c r="K152" i="18"/>
  <c r="I152" i="18"/>
  <c r="K151" i="18"/>
  <c r="I151" i="18" s="1"/>
  <c r="K150" i="18"/>
  <c r="I150" i="18" s="1"/>
  <c r="K149" i="18"/>
  <c r="I149" i="18" s="1"/>
  <c r="K148" i="18"/>
  <c r="I148" i="18" s="1"/>
  <c r="K147" i="18"/>
  <c r="I147" i="18" s="1"/>
  <c r="K146" i="18"/>
  <c r="I146" i="18"/>
  <c r="K145" i="18"/>
  <c r="I145" i="18" s="1"/>
  <c r="K144" i="18"/>
  <c r="I144" i="18" s="1"/>
  <c r="K143" i="18"/>
  <c r="I143" i="18"/>
  <c r="K142" i="18"/>
  <c r="I142" i="18" s="1"/>
  <c r="K141" i="18"/>
  <c r="I141" i="18" s="1"/>
  <c r="K140" i="18"/>
  <c r="I140" i="18" s="1"/>
  <c r="K139" i="18"/>
  <c r="I139" i="18" s="1"/>
  <c r="K138" i="18"/>
  <c r="I138" i="18" s="1"/>
  <c r="K137" i="18"/>
  <c r="I137" i="18"/>
  <c r="K136" i="18"/>
  <c r="I136" i="18" s="1"/>
  <c r="K135" i="18"/>
  <c r="I135" i="18" s="1"/>
  <c r="K134" i="18"/>
  <c r="I134" i="18"/>
  <c r="K133" i="18"/>
  <c r="I133" i="18" s="1"/>
  <c r="K132" i="18"/>
  <c r="I132" i="18" s="1"/>
  <c r="K131" i="18"/>
  <c r="I131" i="18" s="1"/>
  <c r="K130" i="18"/>
  <c r="I130" i="18" s="1"/>
  <c r="K129" i="18"/>
  <c r="I129" i="18" s="1"/>
  <c r="K128" i="18"/>
  <c r="I128" i="18"/>
  <c r="K127" i="18"/>
  <c r="I127" i="18" s="1"/>
  <c r="K126" i="18"/>
  <c r="I126" i="18" s="1"/>
  <c r="K125" i="18"/>
  <c r="I125" i="18"/>
  <c r="K124" i="18"/>
  <c r="I124" i="18" s="1"/>
  <c r="K123" i="18"/>
  <c r="I123" i="18" s="1"/>
  <c r="K122" i="18"/>
  <c r="I122" i="18" s="1"/>
  <c r="K121" i="18"/>
  <c r="I121" i="18" s="1"/>
  <c r="K120" i="18"/>
  <c r="I120" i="18" s="1"/>
  <c r="K119" i="18"/>
  <c r="I119" i="18"/>
  <c r="K118" i="18"/>
  <c r="I118" i="18" s="1"/>
  <c r="K117" i="18"/>
  <c r="I117" i="18" s="1"/>
  <c r="K116" i="18"/>
  <c r="I116" i="18"/>
  <c r="K115" i="18"/>
  <c r="I115" i="18" s="1"/>
  <c r="K114" i="18"/>
  <c r="I114" i="18" s="1"/>
  <c r="K113" i="18"/>
  <c r="I113" i="18" s="1"/>
  <c r="K112" i="18"/>
  <c r="I112" i="18" s="1"/>
  <c r="K111" i="18"/>
  <c r="I111" i="18" s="1"/>
  <c r="K110" i="18"/>
  <c r="I110" i="18"/>
  <c r="K109" i="18"/>
  <c r="I109" i="18" s="1"/>
  <c r="K108" i="18"/>
  <c r="I108" i="18" s="1"/>
  <c r="K107" i="18"/>
  <c r="I107" i="18"/>
  <c r="K106" i="18"/>
  <c r="I106" i="18" s="1"/>
  <c r="K105" i="18"/>
  <c r="I105" i="18" s="1"/>
  <c r="K104" i="18"/>
  <c r="I104" i="18" s="1"/>
  <c r="K103" i="18"/>
  <c r="I103" i="18" s="1"/>
  <c r="K102" i="18"/>
  <c r="I102" i="18" s="1"/>
  <c r="K101" i="18"/>
  <c r="I101" i="18"/>
  <c r="K100" i="18"/>
  <c r="I100" i="18" s="1"/>
  <c r="K99" i="18"/>
  <c r="I99" i="18" s="1"/>
  <c r="K98" i="18"/>
  <c r="I98" i="18"/>
  <c r="K97" i="18"/>
  <c r="I97" i="18" s="1"/>
  <c r="K96" i="18"/>
  <c r="I96" i="18" s="1"/>
  <c r="K95" i="18"/>
  <c r="I95" i="18" s="1"/>
  <c r="K94" i="18"/>
  <c r="I94" i="18" s="1"/>
  <c r="K93" i="18"/>
  <c r="I93" i="18" s="1"/>
  <c r="K92" i="18"/>
  <c r="I92" i="18"/>
  <c r="I91" i="18"/>
  <c r="K90" i="18"/>
  <c r="I90" i="18" s="1"/>
  <c r="K88" i="18"/>
  <c r="I88" i="18"/>
  <c r="K87" i="18"/>
  <c r="I87" i="18" s="1"/>
  <c r="K86" i="18"/>
  <c r="I86" i="18"/>
  <c r="K85" i="18"/>
  <c r="I85" i="18" s="1"/>
  <c r="K84" i="18"/>
  <c r="I84" i="18" s="1"/>
  <c r="K83" i="18"/>
  <c r="I83" i="18"/>
  <c r="K82" i="18"/>
  <c r="I82" i="18" s="1"/>
  <c r="K81" i="18"/>
  <c r="I81" i="18"/>
  <c r="K80" i="18"/>
  <c r="I80" i="18" s="1"/>
  <c r="K79" i="18"/>
  <c r="I79" i="18" s="1"/>
  <c r="K78" i="18"/>
  <c r="I78" i="18" s="1"/>
  <c r="K77" i="18"/>
  <c r="I77" i="18" s="1"/>
  <c r="K76" i="18"/>
  <c r="I76" i="18"/>
  <c r="K75" i="18"/>
  <c r="I75" i="18" s="1"/>
  <c r="K73" i="18"/>
  <c r="I73" i="18"/>
  <c r="K72" i="18"/>
  <c r="I72" i="18" s="1"/>
  <c r="K71" i="18"/>
  <c r="I71" i="18" s="1"/>
  <c r="K70" i="18"/>
  <c r="I70" i="18"/>
  <c r="K69" i="18"/>
  <c r="I69" i="18" s="1"/>
  <c r="K68" i="18"/>
  <c r="I68" i="18"/>
  <c r="K67" i="18"/>
  <c r="I67" i="18" s="1"/>
  <c r="K66" i="18"/>
  <c r="I66" i="18" s="1"/>
  <c r="K65" i="18"/>
  <c r="I65" i="18" s="1"/>
  <c r="K63" i="18"/>
  <c r="I63" i="18" s="1"/>
  <c r="K62" i="18"/>
  <c r="I62" i="18"/>
  <c r="K61" i="18"/>
  <c r="I61" i="18" s="1"/>
  <c r="K60" i="18"/>
  <c r="I60" i="18"/>
  <c r="K59" i="18"/>
  <c r="I59" i="18" s="1"/>
  <c r="K58" i="18"/>
  <c r="I58" i="18" s="1"/>
  <c r="K57" i="18"/>
  <c r="I57" i="18"/>
  <c r="K56" i="18"/>
  <c r="I56" i="18" s="1"/>
  <c r="K55" i="18"/>
  <c r="I55" i="18"/>
  <c r="K54" i="18"/>
  <c r="I54" i="18" s="1"/>
  <c r="K53" i="18"/>
  <c r="I53" i="18" s="1"/>
  <c r="K52" i="18"/>
  <c r="I52" i="18" s="1"/>
  <c r="K51" i="18"/>
  <c r="I51" i="18" s="1"/>
  <c r="K50" i="18"/>
  <c r="I50" i="18"/>
  <c r="K49" i="18"/>
  <c r="I49" i="18" s="1"/>
  <c r="K48" i="18"/>
  <c r="I48" i="18"/>
  <c r="K47" i="18"/>
  <c r="I47" i="18" s="1"/>
  <c r="K46" i="18"/>
  <c r="I46" i="18" s="1"/>
  <c r="K45" i="18"/>
  <c r="I45" i="18"/>
  <c r="K44" i="18"/>
  <c r="I44" i="18" s="1"/>
  <c r="K43" i="18"/>
  <c r="I43" i="18"/>
  <c r="K42" i="18"/>
  <c r="I42" i="18" s="1"/>
  <c r="K41" i="18"/>
  <c r="I41" i="18" s="1"/>
  <c r="K40" i="18"/>
  <c r="I40" i="18" s="1"/>
  <c r="K39" i="18"/>
  <c r="I39" i="18" s="1"/>
  <c r="K38" i="18"/>
  <c r="I38" i="18"/>
  <c r="K37" i="18"/>
  <c r="I37" i="18" s="1"/>
  <c r="K36" i="18"/>
  <c r="I36" i="18"/>
  <c r="K35" i="18"/>
  <c r="I35" i="18" s="1"/>
  <c r="K34" i="18"/>
  <c r="I34" i="18" s="1"/>
  <c r="K33" i="18"/>
  <c r="I33" i="18"/>
  <c r="K32" i="18"/>
  <c r="I32" i="18" s="1"/>
  <c r="K31" i="18"/>
  <c r="I31" i="18"/>
  <c r="K30" i="18"/>
  <c r="I30" i="18" s="1"/>
  <c r="K28" i="18"/>
  <c r="I28" i="18" s="1"/>
  <c r="K27" i="18"/>
  <c r="I27" i="18" s="1"/>
  <c r="K26" i="18"/>
  <c r="I26" i="18" s="1"/>
  <c r="K25" i="18"/>
  <c r="I25" i="18"/>
  <c r="K24" i="18"/>
  <c r="I24" i="18" s="1"/>
  <c r="K23" i="18"/>
  <c r="I23" i="18"/>
  <c r="K22" i="18"/>
  <c r="I22" i="18" s="1"/>
  <c r="K21" i="18"/>
  <c r="I21" i="18" s="1"/>
  <c r="K20" i="18"/>
  <c r="I20" i="18"/>
  <c r="K19" i="18"/>
  <c r="I19" i="18" s="1"/>
  <c r="K18" i="18"/>
  <c r="I18" i="18"/>
  <c r="K17" i="18"/>
  <c r="I17" i="18" s="1"/>
  <c r="K15" i="18"/>
  <c r="I15" i="18" s="1"/>
  <c r="K14" i="18"/>
  <c r="I14" i="18" s="1"/>
  <c r="K13" i="18"/>
  <c r="I13" i="18" s="1"/>
  <c r="K12" i="18"/>
  <c r="I12" i="18"/>
  <c r="K11" i="18"/>
  <c r="I11" i="18" s="1"/>
  <c r="K9" i="18"/>
  <c r="I9" i="18"/>
  <c r="K8" i="18"/>
  <c r="I8" i="18" s="1"/>
  <c r="K7" i="18"/>
  <c r="I7" i="18" s="1"/>
  <c r="K6" i="18"/>
  <c r="I6" i="18"/>
  <c r="K4" i="18"/>
  <c r="I4" i="18" s="1"/>
  <c r="K3" i="18"/>
  <c r="I3" i="18"/>
  <c r="K2" i="18"/>
  <c r="I2" i="18" s="1"/>
  <c r="E214" i="17"/>
  <c r="E213" i="17"/>
  <c r="E212" i="17"/>
  <c r="E211" i="17"/>
  <c r="E210" i="17"/>
  <c r="E209" i="17"/>
  <c r="E208" i="17"/>
  <c r="E207" i="17"/>
  <c r="E206" i="17"/>
  <c r="E205" i="17"/>
  <c r="E204" i="17"/>
  <c r="E203" i="17"/>
  <c r="E202" i="17"/>
  <c r="E201" i="17"/>
  <c r="K170" i="17"/>
  <c r="I170" i="17" s="1"/>
  <c r="K169" i="17"/>
  <c r="I169" i="17" s="1"/>
  <c r="K168" i="17"/>
  <c r="I168" i="17" s="1"/>
  <c r="K167" i="17"/>
  <c r="I167" i="17" s="1"/>
  <c r="K166" i="17"/>
  <c r="I166" i="17" s="1"/>
  <c r="K165" i="17"/>
  <c r="I165" i="17" s="1"/>
  <c r="K164" i="17"/>
  <c r="I164" i="17" s="1"/>
  <c r="K163" i="17"/>
  <c r="I163" i="17" s="1"/>
  <c r="K162" i="17"/>
  <c r="I162" i="17" s="1"/>
  <c r="K161" i="17"/>
  <c r="I161" i="17"/>
  <c r="K160" i="17"/>
  <c r="I160" i="17" s="1"/>
  <c r="K159" i="17"/>
  <c r="I159" i="17" s="1"/>
  <c r="K158" i="17"/>
  <c r="I158" i="17" s="1"/>
  <c r="K157" i="17"/>
  <c r="I157" i="17" s="1"/>
  <c r="K156" i="17"/>
  <c r="I156" i="17" s="1"/>
  <c r="K155" i="17"/>
  <c r="I155" i="17" s="1"/>
  <c r="K154" i="17"/>
  <c r="I154" i="17" s="1"/>
  <c r="K153" i="17"/>
  <c r="I153" i="17" s="1"/>
  <c r="K152" i="17"/>
  <c r="I152" i="17"/>
  <c r="K151" i="17"/>
  <c r="I151" i="17" s="1"/>
  <c r="K150" i="17"/>
  <c r="I150" i="17" s="1"/>
  <c r="K149" i="17"/>
  <c r="I149" i="17" s="1"/>
  <c r="K148" i="17"/>
  <c r="I148" i="17" s="1"/>
  <c r="K147" i="17"/>
  <c r="I147" i="17" s="1"/>
  <c r="K146" i="17"/>
  <c r="I146" i="17" s="1"/>
  <c r="K145" i="17"/>
  <c r="I145" i="17" s="1"/>
  <c r="K144" i="17"/>
  <c r="I144" i="17" s="1"/>
  <c r="K143" i="17"/>
  <c r="I143" i="17"/>
  <c r="K142" i="17"/>
  <c r="I142" i="17" s="1"/>
  <c r="K141" i="17"/>
  <c r="I141" i="17" s="1"/>
  <c r="K140" i="17"/>
  <c r="I140" i="17" s="1"/>
  <c r="K139" i="17"/>
  <c r="I139" i="17" s="1"/>
  <c r="K138" i="17"/>
  <c r="I138" i="17" s="1"/>
  <c r="K137" i="17"/>
  <c r="I137" i="17" s="1"/>
  <c r="K136" i="17"/>
  <c r="I136" i="17" s="1"/>
  <c r="K135" i="17"/>
  <c r="I135" i="17" s="1"/>
  <c r="K134" i="17"/>
  <c r="I134" i="17"/>
  <c r="K133" i="17"/>
  <c r="I133" i="17" s="1"/>
  <c r="K132" i="17"/>
  <c r="I132" i="17" s="1"/>
  <c r="K131" i="17"/>
  <c r="I131" i="17" s="1"/>
  <c r="K130" i="17"/>
  <c r="I130" i="17" s="1"/>
  <c r="K129" i="17"/>
  <c r="I129" i="17" s="1"/>
  <c r="K128" i="17"/>
  <c r="I128" i="17" s="1"/>
  <c r="K127" i="17"/>
  <c r="I127" i="17" s="1"/>
  <c r="K126" i="17"/>
  <c r="I126" i="17" s="1"/>
  <c r="K125" i="17"/>
  <c r="I125" i="17"/>
  <c r="K124" i="17"/>
  <c r="I124" i="17" s="1"/>
  <c r="K123" i="17"/>
  <c r="I123" i="17" s="1"/>
  <c r="K122" i="17"/>
  <c r="I122" i="17" s="1"/>
  <c r="K121" i="17"/>
  <c r="I121" i="17" s="1"/>
  <c r="K120" i="17"/>
  <c r="I120" i="17" s="1"/>
  <c r="K119" i="17"/>
  <c r="I119" i="17" s="1"/>
  <c r="K118" i="17"/>
  <c r="I118" i="17" s="1"/>
  <c r="K117" i="17"/>
  <c r="I117" i="17" s="1"/>
  <c r="K116" i="17"/>
  <c r="I116" i="17"/>
  <c r="K115" i="17"/>
  <c r="I115" i="17" s="1"/>
  <c r="K114" i="17"/>
  <c r="I114" i="17" s="1"/>
  <c r="K113" i="17"/>
  <c r="I113" i="17" s="1"/>
  <c r="K112" i="17"/>
  <c r="I112" i="17" s="1"/>
  <c r="K111" i="17"/>
  <c r="I111" i="17" s="1"/>
  <c r="K110" i="17"/>
  <c r="I110" i="17" s="1"/>
  <c r="K109" i="17"/>
  <c r="I109" i="17" s="1"/>
  <c r="K108" i="17"/>
  <c r="I108" i="17" s="1"/>
  <c r="K107" i="17"/>
  <c r="I107" i="17"/>
  <c r="K106" i="17"/>
  <c r="I106" i="17" s="1"/>
  <c r="K105" i="17"/>
  <c r="I105" i="17" s="1"/>
  <c r="K104" i="17"/>
  <c r="I104" i="17" s="1"/>
  <c r="K103" i="17"/>
  <c r="I103" i="17" s="1"/>
  <c r="K102" i="17"/>
  <c r="I102" i="17" s="1"/>
  <c r="K101" i="17"/>
  <c r="I101" i="17" s="1"/>
  <c r="K100" i="17"/>
  <c r="I100" i="17" s="1"/>
  <c r="K99" i="17"/>
  <c r="I99" i="17" s="1"/>
  <c r="K98" i="17"/>
  <c r="I98" i="17"/>
  <c r="K97" i="17"/>
  <c r="I97" i="17" s="1"/>
  <c r="K96" i="17"/>
  <c r="I96" i="17" s="1"/>
  <c r="K95" i="17"/>
  <c r="I95" i="17" s="1"/>
  <c r="K94" i="17"/>
  <c r="I94" i="17" s="1"/>
  <c r="K93" i="17"/>
  <c r="I93" i="17" s="1"/>
  <c r="K92" i="17"/>
  <c r="I92" i="17" s="1"/>
  <c r="I91" i="17"/>
  <c r="K90" i="17"/>
  <c r="I90" i="17" s="1"/>
  <c r="K88" i="17"/>
  <c r="I88" i="17" s="1"/>
  <c r="K87" i="17"/>
  <c r="I87" i="17"/>
  <c r="K86" i="17"/>
  <c r="I86" i="17" s="1"/>
  <c r="K85" i="17"/>
  <c r="I85" i="17" s="1"/>
  <c r="K84" i="17"/>
  <c r="I84" i="17" s="1"/>
  <c r="K83" i="17"/>
  <c r="I83" i="17" s="1"/>
  <c r="K82" i="17"/>
  <c r="I82" i="17" s="1"/>
  <c r="K81" i="17"/>
  <c r="I81" i="17" s="1"/>
  <c r="K80" i="17"/>
  <c r="I80" i="17"/>
  <c r="K79" i="17"/>
  <c r="I79" i="17" s="1"/>
  <c r="K78" i="17"/>
  <c r="I78" i="17" s="1"/>
  <c r="K77" i="17"/>
  <c r="I77" i="17" s="1"/>
  <c r="K76" i="17"/>
  <c r="I76" i="17" s="1"/>
  <c r="K75" i="17"/>
  <c r="I75" i="17" s="1"/>
  <c r="K73" i="17"/>
  <c r="I73" i="17" s="1"/>
  <c r="K72" i="17"/>
  <c r="I72" i="17" s="1"/>
  <c r="K71" i="17"/>
  <c r="I71" i="17" s="1"/>
  <c r="K70" i="17"/>
  <c r="I70" i="17"/>
  <c r="K69" i="17"/>
  <c r="I69" i="17" s="1"/>
  <c r="K68" i="17"/>
  <c r="I68" i="17" s="1"/>
  <c r="K67" i="17"/>
  <c r="I67" i="17" s="1"/>
  <c r="K66" i="17"/>
  <c r="I66" i="17" s="1"/>
  <c r="K65" i="17"/>
  <c r="I65" i="17" s="1"/>
  <c r="K63" i="17"/>
  <c r="I63" i="17" s="1"/>
  <c r="K62" i="17"/>
  <c r="I62" i="17" s="1"/>
  <c r="K61" i="17"/>
  <c r="I61" i="17"/>
  <c r="K60" i="17"/>
  <c r="I60" i="17" s="1"/>
  <c r="K59" i="17"/>
  <c r="I59" i="17" s="1"/>
  <c r="K58" i="17"/>
  <c r="I58" i="17" s="1"/>
  <c r="K57" i="17"/>
  <c r="I57" i="17" s="1"/>
  <c r="K56" i="17"/>
  <c r="I56" i="17" s="1"/>
  <c r="K55" i="17"/>
  <c r="I55" i="17" s="1"/>
  <c r="K54" i="17"/>
  <c r="I54" i="17"/>
  <c r="K53" i="17"/>
  <c r="I53" i="17" s="1"/>
  <c r="K52" i="17"/>
  <c r="I52" i="17" s="1"/>
  <c r="K51" i="17"/>
  <c r="I51" i="17" s="1"/>
  <c r="K50" i="17"/>
  <c r="I50" i="17" s="1"/>
  <c r="K49" i="17"/>
  <c r="I49" i="17" s="1"/>
  <c r="K48" i="17"/>
  <c r="I48" i="17" s="1"/>
  <c r="K47" i="17"/>
  <c r="I47" i="17" s="1"/>
  <c r="K46" i="17"/>
  <c r="I46" i="17" s="1"/>
  <c r="K45" i="17"/>
  <c r="I45" i="17"/>
  <c r="K44" i="17"/>
  <c r="I44" i="17" s="1"/>
  <c r="K43" i="17"/>
  <c r="I43" i="17" s="1"/>
  <c r="K42" i="17"/>
  <c r="I42" i="17" s="1"/>
  <c r="K41" i="17"/>
  <c r="I41" i="17" s="1"/>
  <c r="K40" i="17"/>
  <c r="I40" i="17" s="1"/>
  <c r="K39" i="17"/>
  <c r="I39" i="17" s="1"/>
  <c r="K38" i="17"/>
  <c r="I38" i="17" s="1"/>
  <c r="K37" i="17"/>
  <c r="I37" i="17"/>
  <c r="K36" i="17"/>
  <c r="I36" i="17" s="1"/>
  <c r="K35" i="17"/>
  <c r="I35" i="17" s="1"/>
  <c r="K34" i="17"/>
  <c r="I34" i="17" s="1"/>
  <c r="K33" i="17"/>
  <c r="I33" i="17" s="1"/>
  <c r="K32" i="17"/>
  <c r="I32" i="17" s="1"/>
  <c r="K31" i="17"/>
  <c r="I31" i="17" s="1"/>
  <c r="K30" i="17"/>
  <c r="I30" i="17"/>
  <c r="K28" i="17"/>
  <c r="I28" i="17" s="1"/>
  <c r="K27" i="17"/>
  <c r="I27" i="17" s="1"/>
  <c r="K26" i="17"/>
  <c r="I26" i="17" s="1"/>
  <c r="K25" i="17"/>
  <c r="I25" i="17" s="1"/>
  <c r="K24" i="17"/>
  <c r="I24" i="17" s="1"/>
  <c r="K23" i="17"/>
  <c r="I23" i="17" s="1"/>
  <c r="K22" i="17"/>
  <c r="I22" i="17" s="1"/>
  <c r="K21" i="17"/>
  <c r="I21" i="17" s="1"/>
  <c r="K20" i="17"/>
  <c r="I20" i="17"/>
  <c r="K19" i="17"/>
  <c r="I19" i="17" s="1"/>
  <c r="K18" i="17"/>
  <c r="I18" i="17" s="1"/>
  <c r="K17" i="17"/>
  <c r="I17" i="17" s="1"/>
  <c r="K15" i="17"/>
  <c r="I15" i="17" s="1"/>
  <c r="K14" i="17"/>
  <c r="I14" i="17" s="1"/>
  <c r="K13" i="17"/>
  <c r="I13" i="17" s="1"/>
  <c r="K12" i="17"/>
  <c r="I12" i="17" s="1"/>
  <c r="K11" i="17"/>
  <c r="I11" i="17"/>
  <c r="K9" i="17"/>
  <c r="I9" i="17" s="1"/>
  <c r="K8" i="17"/>
  <c r="I8" i="17" s="1"/>
  <c r="K7" i="17"/>
  <c r="I7" i="17" s="1"/>
  <c r="K6" i="17"/>
  <c r="I6" i="17"/>
  <c r="K4" i="17"/>
  <c r="I4" i="17" s="1"/>
  <c r="K3" i="17"/>
  <c r="I3" i="17" s="1"/>
  <c r="K2" i="17"/>
  <c r="I2" i="17"/>
  <c r="E214" i="16"/>
  <c r="E213" i="16"/>
  <c r="E212" i="16"/>
  <c r="E211" i="16"/>
  <c r="E210" i="16"/>
  <c r="E209" i="16"/>
  <c r="E208" i="16"/>
  <c r="E207" i="16"/>
  <c r="E206" i="16"/>
  <c r="E205" i="16"/>
  <c r="E204" i="16"/>
  <c r="E203" i="16"/>
  <c r="E202" i="16"/>
  <c r="E201" i="16"/>
  <c r="K170" i="16"/>
  <c r="I170" i="16" s="1"/>
  <c r="K169" i="16"/>
  <c r="I169" i="16" s="1"/>
  <c r="K168" i="16"/>
  <c r="I168" i="16" s="1"/>
  <c r="K167" i="16"/>
  <c r="I167" i="16" s="1"/>
  <c r="K166" i="16"/>
  <c r="I166" i="16" s="1"/>
  <c r="K165" i="16"/>
  <c r="I165" i="16" s="1"/>
  <c r="K164" i="16"/>
  <c r="I164" i="16" s="1"/>
  <c r="K163" i="16"/>
  <c r="I163" i="16" s="1"/>
  <c r="K162" i="16"/>
  <c r="I162" i="16" s="1"/>
  <c r="K161" i="16"/>
  <c r="I161" i="16" s="1"/>
  <c r="K160" i="16"/>
  <c r="I160" i="16" s="1"/>
  <c r="K159" i="16"/>
  <c r="I159" i="16" s="1"/>
  <c r="K158" i="16"/>
  <c r="I158" i="16" s="1"/>
  <c r="K157" i="16"/>
  <c r="I157" i="16" s="1"/>
  <c r="K156" i="16"/>
  <c r="I156" i="16"/>
  <c r="K155" i="16"/>
  <c r="I155" i="16" s="1"/>
  <c r="K154" i="16"/>
  <c r="I154" i="16" s="1"/>
  <c r="K153" i="16"/>
  <c r="I153" i="16" s="1"/>
  <c r="K152" i="16"/>
  <c r="I152" i="16" s="1"/>
  <c r="K151" i="16"/>
  <c r="I151" i="16" s="1"/>
  <c r="K150" i="16"/>
  <c r="I150" i="16" s="1"/>
  <c r="K149" i="16"/>
  <c r="I149" i="16" s="1"/>
  <c r="K148" i="16"/>
  <c r="I148" i="16" s="1"/>
  <c r="K147" i="16"/>
  <c r="I147" i="16" s="1"/>
  <c r="K146" i="16"/>
  <c r="I146" i="16" s="1"/>
  <c r="K145" i="16"/>
  <c r="I145" i="16" s="1"/>
  <c r="K144" i="16"/>
  <c r="I144" i="16" s="1"/>
  <c r="K143" i="16"/>
  <c r="I143" i="16"/>
  <c r="K142" i="16"/>
  <c r="I142" i="16" s="1"/>
  <c r="K141" i="16"/>
  <c r="I141" i="16" s="1"/>
  <c r="K140" i="16"/>
  <c r="I140" i="16" s="1"/>
  <c r="K139" i="16"/>
  <c r="I139" i="16" s="1"/>
  <c r="K138" i="16"/>
  <c r="I138" i="16"/>
  <c r="K137" i="16"/>
  <c r="I137" i="16" s="1"/>
  <c r="K136" i="16"/>
  <c r="I136" i="16" s="1"/>
  <c r="K135" i="16"/>
  <c r="I135" i="16" s="1"/>
  <c r="K134" i="16"/>
  <c r="I134" i="16" s="1"/>
  <c r="K133" i="16"/>
  <c r="I133" i="16" s="1"/>
  <c r="K132" i="16"/>
  <c r="I132" i="16" s="1"/>
  <c r="K131" i="16"/>
  <c r="I131" i="16" s="1"/>
  <c r="K130" i="16"/>
  <c r="I130" i="16" s="1"/>
  <c r="K129" i="16"/>
  <c r="I129" i="16" s="1"/>
  <c r="K128" i="16"/>
  <c r="I128" i="16" s="1"/>
  <c r="K127" i="16"/>
  <c r="I127" i="16" s="1"/>
  <c r="K126" i="16"/>
  <c r="I126" i="16" s="1"/>
  <c r="K125" i="16"/>
  <c r="I125" i="16"/>
  <c r="K124" i="16"/>
  <c r="I124" i="16" s="1"/>
  <c r="K123" i="16"/>
  <c r="I123" i="16" s="1"/>
  <c r="K122" i="16"/>
  <c r="I122" i="16" s="1"/>
  <c r="K121" i="16"/>
  <c r="I121" i="16" s="1"/>
  <c r="K120" i="16"/>
  <c r="I120" i="16"/>
  <c r="K119" i="16"/>
  <c r="I119" i="16" s="1"/>
  <c r="K118" i="16"/>
  <c r="I118" i="16" s="1"/>
  <c r="K117" i="16"/>
  <c r="I117" i="16" s="1"/>
  <c r="K116" i="16"/>
  <c r="I116" i="16" s="1"/>
  <c r="K115" i="16"/>
  <c r="I115" i="16" s="1"/>
  <c r="K114" i="16"/>
  <c r="I114" i="16" s="1"/>
  <c r="K113" i="16"/>
  <c r="I113" i="16" s="1"/>
  <c r="K112" i="16"/>
  <c r="I112" i="16" s="1"/>
  <c r="K111" i="16"/>
  <c r="I111" i="16" s="1"/>
  <c r="K110" i="16"/>
  <c r="I110" i="16" s="1"/>
  <c r="K109" i="16"/>
  <c r="I109" i="16" s="1"/>
  <c r="K108" i="16"/>
  <c r="I108" i="16"/>
  <c r="K107" i="16"/>
  <c r="I107" i="16" s="1"/>
  <c r="K106" i="16"/>
  <c r="I106" i="16" s="1"/>
  <c r="K105" i="16"/>
  <c r="I105" i="16" s="1"/>
  <c r="K104" i="16"/>
  <c r="I104" i="16" s="1"/>
  <c r="K103" i="16"/>
  <c r="I103" i="16" s="1"/>
  <c r="K102" i="16"/>
  <c r="I102" i="16" s="1"/>
  <c r="K101" i="16"/>
  <c r="I101" i="16" s="1"/>
  <c r="K100" i="16"/>
  <c r="I100" i="16" s="1"/>
  <c r="K99" i="16"/>
  <c r="I99" i="16" s="1"/>
  <c r="K98" i="16"/>
  <c r="I98" i="16" s="1"/>
  <c r="K97" i="16"/>
  <c r="I97" i="16" s="1"/>
  <c r="K96" i="16"/>
  <c r="I96" i="16" s="1"/>
  <c r="K95" i="16"/>
  <c r="I95" i="16" s="1"/>
  <c r="K94" i="16"/>
  <c r="I94" i="16" s="1"/>
  <c r="K93" i="16"/>
  <c r="I93" i="16" s="1"/>
  <c r="K92" i="16"/>
  <c r="I92" i="16" s="1"/>
  <c r="I91" i="16"/>
  <c r="K90" i="16"/>
  <c r="I90" i="16" s="1"/>
  <c r="K88" i="16"/>
  <c r="I88" i="16" s="1"/>
  <c r="K87" i="16"/>
  <c r="I87" i="16"/>
  <c r="K86" i="16"/>
  <c r="I86" i="16" s="1"/>
  <c r="K85" i="16"/>
  <c r="I85" i="16"/>
  <c r="K84" i="16"/>
  <c r="I84" i="16"/>
  <c r="K83" i="16"/>
  <c r="I83" i="16" s="1"/>
  <c r="K82" i="16"/>
  <c r="I82" i="16" s="1"/>
  <c r="K81" i="16"/>
  <c r="I81" i="16" s="1"/>
  <c r="K80" i="16"/>
  <c r="I80" i="16"/>
  <c r="K79" i="16"/>
  <c r="I79" i="16" s="1"/>
  <c r="K78" i="16"/>
  <c r="I78" i="16"/>
  <c r="K77" i="16"/>
  <c r="I77" i="16" s="1"/>
  <c r="K76" i="16"/>
  <c r="I76" i="16" s="1"/>
  <c r="K75" i="16"/>
  <c r="I75" i="16" s="1"/>
  <c r="K73" i="16"/>
  <c r="I73" i="16" s="1"/>
  <c r="K72" i="16"/>
  <c r="I72" i="16"/>
  <c r="K71" i="16"/>
  <c r="I71" i="16" s="1"/>
  <c r="K70" i="16"/>
  <c r="I70" i="16" s="1"/>
  <c r="K69" i="16"/>
  <c r="I69" i="16" s="1"/>
  <c r="K68" i="16"/>
  <c r="I68" i="16" s="1"/>
  <c r="K67" i="16"/>
  <c r="I67" i="16" s="1"/>
  <c r="K66" i="16"/>
  <c r="I66" i="16"/>
  <c r="K65" i="16"/>
  <c r="I65" i="16" s="1"/>
  <c r="K63" i="16"/>
  <c r="I63" i="16" s="1"/>
  <c r="K62" i="16"/>
  <c r="I62" i="16" s="1"/>
  <c r="K61" i="16"/>
  <c r="I61" i="16" s="1"/>
  <c r="K60" i="16"/>
  <c r="I60" i="16" s="1"/>
  <c r="K59" i="16"/>
  <c r="I59" i="16" s="1"/>
  <c r="K58" i="16"/>
  <c r="I58" i="16" s="1"/>
  <c r="K57" i="16"/>
  <c r="I57" i="16" s="1"/>
  <c r="K56" i="16"/>
  <c r="I56" i="16" s="1"/>
  <c r="K55" i="16"/>
  <c r="I55" i="16" s="1"/>
  <c r="K54" i="16"/>
  <c r="I54" i="16" s="1"/>
  <c r="K53" i="16"/>
  <c r="I53" i="16" s="1"/>
  <c r="K52" i="16"/>
  <c r="I52" i="16" s="1"/>
  <c r="K51" i="16"/>
  <c r="I51" i="16"/>
  <c r="K50" i="16"/>
  <c r="I50" i="16" s="1"/>
  <c r="K49" i="16"/>
  <c r="I49" i="16"/>
  <c r="K48" i="16"/>
  <c r="I48" i="16" s="1"/>
  <c r="K47" i="16"/>
  <c r="I47" i="16" s="1"/>
  <c r="K46" i="16"/>
  <c r="I46" i="16" s="1"/>
  <c r="K45" i="16"/>
  <c r="I45" i="16" s="1"/>
  <c r="K44" i="16"/>
  <c r="I44" i="16" s="1"/>
  <c r="K43" i="16"/>
  <c r="I43" i="16"/>
  <c r="K42" i="16"/>
  <c r="I42" i="16" s="1"/>
  <c r="K41" i="16"/>
  <c r="I41" i="16" s="1"/>
  <c r="K40" i="16"/>
  <c r="I40" i="16" s="1"/>
  <c r="K39" i="16"/>
  <c r="I39" i="16"/>
  <c r="K38" i="16"/>
  <c r="I38" i="16" s="1"/>
  <c r="K37" i="16"/>
  <c r="I37" i="16" s="1"/>
  <c r="K36" i="16"/>
  <c r="I36" i="16" s="1"/>
  <c r="K35" i="16"/>
  <c r="I35" i="16" s="1"/>
  <c r="K34" i="16"/>
  <c r="I34" i="16" s="1"/>
  <c r="K33" i="16"/>
  <c r="I33" i="16" s="1"/>
  <c r="K32" i="16"/>
  <c r="I32" i="16" s="1"/>
  <c r="K31" i="16"/>
  <c r="I31" i="16" s="1"/>
  <c r="K30" i="16"/>
  <c r="I30" i="16" s="1"/>
  <c r="K28" i="16"/>
  <c r="I28" i="16" s="1"/>
  <c r="K27" i="16"/>
  <c r="I27" i="16" s="1"/>
  <c r="K26" i="16"/>
  <c r="I26" i="16" s="1"/>
  <c r="K25" i="16"/>
  <c r="I25" i="16" s="1"/>
  <c r="K24" i="16"/>
  <c r="I24" i="16" s="1"/>
  <c r="K23" i="16"/>
  <c r="I23" i="16"/>
  <c r="K22" i="16"/>
  <c r="I22" i="16" s="1"/>
  <c r="K21" i="16"/>
  <c r="I21" i="16" s="1"/>
  <c r="K20" i="16"/>
  <c r="I20" i="16" s="1"/>
  <c r="K19" i="16"/>
  <c r="I19" i="16" s="1"/>
  <c r="K18" i="16"/>
  <c r="I18" i="16" s="1"/>
  <c r="K17" i="16"/>
  <c r="I17" i="16" s="1"/>
  <c r="K15" i="16"/>
  <c r="I15" i="16" s="1"/>
  <c r="K14" i="16"/>
  <c r="I14" i="16" s="1"/>
  <c r="K13" i="16"/>
  <c r="I13" i="16" s="1"/>
  <c r="K12" i="16"/>
  <c r="I12" i="16" s="1"/>
  <c r="K11" i="16"/>
  <c r="I11" i="16" s="1"/>
  <c r="K9" i="16"/>
  <c r="I9" i="16" s="1"/>
  <c r="K8" i="16"/>
  <c r="I8" i="16" s="1"/>
  <c r="K7" i="16"/>
  <c r="I7" i="16" s="1"/>
  <c r="K6" i="16"/>
  <c r="I6" i="16" s="1"/>
  <c r="K4" i="16"/>
  <c r="I4" i="16" s="1"/>
  <c r="K3" i="16"/>
  <c r="I3" i="16" s="1"/>
  <c r="K2" i="16"/>
  <c r="I2" i="16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K170" i="15"/>
  <c r="I170" i="15" s="1"/>
  <c r="K169" i="15"/>
  <c r="I169" i="15" s="1"/>
  <c r="K168" i="15"/>
  <c r="I168" i="15" s="1"/>
  <c r="K167" i="15"/>
  <c r="I167" i="15"/>
  <c r="K166" i="15"/>
  <c r="I166" i="15" s="1"/>
  <c r="K165" i="15"/>
  <c r="I165" i="15" s="1"/>
  <c r="K164" i="15"/>
  <c r="I164" i="15" s="1"/>
  <c r="K163" i="15"/>
  <c r="I163" i="15" s="1"/>
  <c r="K162" i="15"/>
  <c r="I162" i="15" s="1"/>
  <c r="K161" i="15"/>
  <c r="I161" i="15" s="1"/>
  <c r="K160" i="15"/>
  <c r="I160" i="15" s="1"/>
  <c r="K159" i="15"/>
  <c r="I159" i="15" s="1"/>
  <c r="K158" i="15"/>
  <c r="I158" i="15" s="1"/>
  <c r="K157" i="15"/>
  <c r="I157" i="15" s="1"/>
  <c r="K156" i="15"/>
  <c r="I156" i="15" s="1"/>
  <c r="K155" i="15"/>
  <c r="I155" i="15" s="1"/>
  <c r="K154" i="15"/>
  <c r="I154" i="15" s="1"/>
  <c r="K153" i="15"/>
  <c r="I153" i="15" s="1"/>
  <c r="K152" i="15"/>
  <c r="I152" i="15" s="1"/>
  <c r="K151" i="15"/>
  <c r="I151" i="15" s="1"/>
  <c r="K150" i="15"/>
  <c r="I150" i="15" s="1"/>
  <c r="K149" i="15"/>
  <c r="I149" i="15" s="1"/>
  <c r="K148" i="15"/>
  <c r="I148" i="15" s="1"/>
  <c r="K147" i="15"/>
  <c r="I147" i="15" s="1"/>
  <c r="K146" i="15"/>
  <c r="I146" i="15" s="1"/>
  <c r="K145" i="15"/>
  <c r="I145" i="15" s="1"/>
  <c r="K144" i="15"/>
  <c r="I144" i="15" s="1"/>
  <c r="K143" i="15"/>
  <c r="I143" i="15" s="1"/>
  <c r="K142" i="15"/>
  <c r="I142" i="15" s="1"/>
  <c r="K141" i="15"/>
  <c r="I141" i="15" s="1"/>
  <c r="K140" i="15"/>
  <c r="I140" i="15" s="1"/>
  <c r="K139" i="15"/>
  <c r="I139" i="15" s="1"/>
  <c r="K138" i="15"/>
  <c r="I138" i="15" s="1"/>
  <c r="K137" i="15"/>
  <c r="I137" i="15" s="1"/>
  <c r="K136" i="15"/>
  <c r="I136" i="15" s="1"/>
  <c r="K135" i="15"/>
  <c r="I135" i="15" s="1"/>
  <c r="K134" i="15"/>
  <c r="I134" i="15" s="1"/>
  <c r="K133" i="15"/>
  <c r="I133" i="15" s="1"/>
  <c r="K132" i="15"/>
  <c r="I132" i="15" s="1"/>
  <c r="K131" i="15"/>
  <c r="I131" i="15"/>
  <c r="K130" i="15"/>
  <c r="I130" i="15" s="1"/>
  <c r="K129" i="15"/>
  <c r="I129" i="15" s="1"/>
  <c r="K128" i="15"/>
  <c r="I128" i="15" s="1"/>
  <c r="K127" i="15"/>
  <c r="I127" i="15" s="1"/>
  <c r="K126" i="15"/>
  <c r="I126" i="15" s="1"/>
  <c r="K125" i="15"/>
  <c r="I125" i="15" s="1"/>
  <c r="K124" i="15"/>
  <c r="I124" i="15" s="1"/>
  <c r="K123" i="15"/>
  <c r="I123" i="15" s="1"/>
  <c r="K122" i="15"/>
  <c r="I122" i="15" s="1"/>
  <c r="K121" i="15"/>
  <c r="I121" i="15" s="1"/>
  <c r="K120" i="15"/>
  <c r="I120" i="15" s="1"/>
  <c r="K119" i="15"/>
  <c r="I119" i="15" s="1"/>
  <c r="K118" i="15"/>
  <c r="I118" i="15" s="1"/>
  <c r="K117" i="15"/>
  <c r="I117" i="15" s="1"/>
  <c r="K116" i="15"/>
  <c r="I116" i="15" s="1"/>
  <c r="K115" i="15"/>
  <c r="I115" i="15" s="1"/>
  <c r="K114" i="15"/>
  <c r="I114" i="15" s="1"/>
  <c r="K113" i="15"/>
  <c r="I113" i="15"/>
  <c r="K112" i="15"/>
  <c r="I112" i="15" s="1"/>
  <c r="K111" i="15"/>
  <c r="I111" i="15" s="1"/>
  <c r="K110" i="15"/>
  <c r="I110" i="15" s="1"/>
  <c r="K109" i="15"/>
  <c r="I109" i="15" s="1"/>
  <c r="K108" i="15"/>
  <c r="I108" i="15" s="1"/>
  <c r="K107" i="15"/>
  <c r="I107" i="15" s="1"/>
  <c r="K106" i="15"/>
  <c r="I106" i="15" s="1"/>
  <c r="K105" i="15"/>
  <c r="I105" i="15" s="1"/>
  <c r="K104" i="15"/>
  <c r="I104" i="15" s="1"/>
  <c r="K103" i="15"/>
  <c r="I103" i="15" s="1"/>
  <c r="K102" i="15"/>
  <c r="I102" i="15" s="1"/>
  <c r="K101" i="15"/>
  <c r="I101" i="15" s="1"/>
  <c r="K100" i="15"/>
  <c r="I100" i="15" s="1"/>
  <c r="K99" i="15"/>
  <c r="I99" i="15" s="1"/>
  <c r="K98" i="15"/>
  <c r="I98" i="15" s="1"/>
  <c r="K97" i="15"/>
  <c r="I97" i="15" s="1"/>
  <c r="K96" i="15"/>
  <c r="I96" i="15" s="1"/>
  <c r="K95" i="15"/>
  <c r="I95" i="15"/>
  <c r="K94" i="15"/>
  <c r="I94" i="15" s="1"/>
  <c r="K93" i="15"/>
  <c r="I93" i="15" s="1"/>
  <c r="K92" i="15"/>
  <c r="I92" i="15" s="1"/>
  <c r="I91" i="15"/>
  <c r="K90" i="15"/>
  <c r="I90" i="15"/>
  <c r="K88" i="15"/>
  <c r="I88" i="15" s="1"/>
  <c r="K87" i="15"/>
  <c r="I87" i="15" s="1"/>
  <c r="K86" i="15"/>
  <c r="I86" i="15" s="1"/>
  <c r="K85" i="15"/>
  <c r="I85" i="15" s="1"/>
  <c r="K84" i="15"/>
  <c r="I84" i="15" s="1"/>
  <c r="K83" i="15"/>
  <c r="I83" i="15" s="1"/>
  <c r="K82" i="15"/>
  <c r="I82" i="15"/>
  <c r="K81" i="15"/>
  <c r="I81" i="15" s="1"/>
  <c r="K80" i="15"/>
  <c r="I80" i="15" s="1"/>
  <c r="K79" i="15"/>
  <c r="I79" i="15"/>
  <c r="K78" i="15"/>
  <c r="I78" i="15" s="1"/>
  <c r="K77" i="15"/>
  <c r="I77" i="15"/>
  <c r="K76" i="15"/>
  <c r="I76" i="15" s="1"/>
  <c r="K75" i="15"/>
  <c r="I75" i="15" s="1"/>
  <c r="K73" i="15"/>
  <c r="I73" i="15" s="1"/>
  <c r="K72" i="15"/>
  <c r="I72" i="15" s="1"/>
  <c r="K71" i="15"/>
  <c r="I71" i="15" s="1"/>
  <c r="K70" i="15"/>
  <c r="I70" i="15"/>
  <c r="K69" i="15"/>
  <c r="I69" i="15" s="1"/>
  <c r="K68" i="15"/>
  <c r="I68" i="15" s="1"/>
  <c r="K67" i="15"/>
  <c r="I67" i="15" s="1"/>
  <c r="K66" i="15"/>
  <c r="I66" i="15" s="1"/>
  <c r="K65" i="15"/>
  <c r="I65" i="15"/>
  <c r="K63" i="15"/>
  <c r="I63" i="15" s="1"/>
  <c r="K62" i="15"/>
  <c r="I62" i="15" s="1"/>
  <c r="K61" i="15"/>
  <c r="I61" i="15" s="1"/>
  <c r="K60" i="15"/>
  <c r="I60" i="15" s="1"/>
  <c r="K59" i="15"/>
  <c r="I59" i="15" s="1"/>
  <c r="K58" i="15"/>
  <c r="I58" i="15" s="1"/>
  <c r="K57" i="15"/>
  <c r="I57" i="15"/>
  <c r="K56" i="15"/>
  <c r="I56" i="15" s="1"/>
  <c r="K55" i="15"/>
  <c r="I55" i="15"/>
  <c r="K54" i="15"/>
  <c r="I54" i="15"/>
  <c r="K53" i="15"/>
  <c r="I53" i="15" s="1"/>
  <c r="K52" i="15"/>
  <c r="I52" i="15" s="1"/>
  <c r="K51" i="15"/>
  <c r="I51" i="15" s="1"/>
  <c r="K50" i="15"/>
  <c r="I50" i="15" s="1"/>
  <c r="K49" i="15"/>
  <c r="I49" i="15" s="1"/>
  <c r="K48" i="15"/>
  <c r="I48" i="15"/>
  <c r="K47" i="15"/>
  <c r="I47" i="15" s="1"/>
  <c r="K46" i="15"/>
  <c r="I46" i="15" s="1"/>
  <c r="K45" i="15"/>
  <c r="I45" i="15" s="1"/>
  <c r="K44" i="15"/>
  <c r="I44" i="15" s="1"/>
  <c r="K43" i="15"/>
  <c r="I43" i="15" s="1"/>
  <c r="K42" i="15"/>
  <c r="I42" i="15"/>
  <c r="K41" i="15"/>
  <c r="I41" i="15" s="1"/>
  <c r="K40" i="15"/>
  <c r="I40" i="15" s="1"/>
  <c r="K39" i="15"/>
  <c r="I39" i="15" s="1"/>
  <c r="K38" i="15"/>
  <c r="I38" i="15" s="1"/>
  <c r="K37" i="15"/>
  <c r="I37" i="15" s="1"/>
  <c r="K36" i="15"/>
  <c r="I36" i="15" s="1"/>
  <c r="K35" i="15"/>
  <c r="I35" i="15" s="1"/>
  <c r="K34" i="15"/>
  <c r="I34" i="15" s="1"/>
  <c r="K33" i="15"/>
  <c r="I33" i="15" s="1"/>
  <c r="K32" i="15"/>
  <c r="I32" i="15" s="1"/>
  <c r="K31" i="15"/>
  <c r="I31" i="15" s="1"/>
  <c r="K30" i="15"/>
  <c r="I30" i="15"/>
  <c r="K28" i="15"/>
  <c r="I28" i="15" s="1"/>
  <c r="K27" i="15"/>
  <c r="I27" i="15" s="1"/>
  <c r="K26" i="15"/>
  <c r="I26" i="15" s="1"/>
  <c r="K25" i="15"/>
  <c r="I25" i="15" s="1"/>
  <c r="K24" i="15"/>
  <c r="I24" i="15" s="1"/>
  <c r="K23" i="15"/>
  <c r="I23" i="15"/>
  <c r="K22" i="15"/>
  <c r="I22" i="15" s="1"/>
  <c r="K21" i="15"/>
  <c r="I21" i="15" s="1"/>
  <c r="K20" i="15"/>
  <c r="I20" i="15" s="1"/>
  <c r="K19" i="15"/>
  <c r="I19" i="15" s="1"/>
  <c r="K18" i="15"/>
  <c r="I18" i="15" s="1"/>
  <c r="K17" i="15"/>
  <c r="I17" i="15"/>
  <c r="K15" i="15"/>
  <c r="I15" i="15" s="1"/>
  <c r="K14" i="15"/>
  <c r="I14" i="15" s="1"/>
  <c r="K13" i="15"/>
  <c r="I13" i="15" s="1"/>
  <c r="K12" i="15"/>
  <c r="I12" i="15" s="1"/>
  <c r="K11" i="15"/>
  <c r="I11" i="15" s="1"/>
  <c r="K9" i="15"/>
  <c r="I9" i="15" s="1"/>
  <c r="K8" i="15"/>
  <c r="I8" i="15" s="1"/>
  <c r="K7" i="15"/>
  <c r="I7" i="15" s="1"/>
  <c r="K6" i="15"/>
  <c r="I6" i="15" s="1"/>
  <c r="K4" i="15"/>
  <c r="I4" i="15" s="1"/>
  <c r="K3" i="15"/>
  <c r="I3" i="15" s="1"/>
  <c r="K2" i="15"/>
  <c r="I2" i="15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K170" i="14"/>
  <c r="I170" i="14" s="1"/>
  <c r="K169" i="14"/>
  <c r="I169" i="14" s="1"/>
  <c r="K168" i="14"/>
  <c r="I168" i="14" s="1"/>
  <c r="K167" i="14"/>
  <c r="I167" i="14" s="1"/>
  <c r="K166" i="14"/>
  <c r="I166" i="14" s="1"/>
  <c r="K165" i="14"/>
  <c r="I165" i="14" s="1"/>
  <c r="K164" i="14"/>
  <c r="I164" i="14" s="1"/>
  <c r="K163" i="14"/>
  <c r="I163" i="14" s="1"/>
  <c r="K162" i="14"/>
  <c r="I162" i="14" s="1"/>
  <c r="K161" i="14"/>
  <c r="I161" i="14" s="1"/>
  <c r="K160" i="14"/>
  <c r="I160" i="14" s="1"/>
  <c r="K159" i="14"/>
  <c r="I159" i="14" s="1"/>
  <c r="K158" i="14"/>
  <c r="I158" i="14" s="1"/>
  <c r="K157" i="14"/>
  <c r="I157" i="14"/>
  <c r="K156" i="14"/>
  <c r="I156" i="14"/>
  <c r="K155" i="14"/>
  <c r="I155" i="14" s="1"/>
  <c r="K154" i="14"/>
  <c r="I154" i="14" s="1"/>
  <c r="K153" i="14"/>
  <c r="I153" i="14" s="1"/>
  <c r="K152" i="14"/>
  <c r="I152" i="14" s="1"/>
  <c r="K151" i="14"/>
  <c r="I151" i="14"/>
  <c r="K150" i="14"/>
  <c r="I150" i="14" s="1"/>
  <c r="K149" i="14"/>
  <c r="I149" i="14" s="1"/>
  <c r="K148" i="14"/>
  <c r="I148" i="14" s="1"/>
  <c r="K147" i="14"/>
  <c r="I147" i="14" s="1"/>
  <c r="K146" i="14"/>
  <c r="I146" i="14" s="1"/>
  <c r="K145" i="14"/>
  <c r="I145" i="14" s="1"/>
  <c r="K144" i="14"/>
  <c r="I144" i="14" s="1"/>
  <c r="K143" i="14"/>
  <c r="I143" i="14" s="1"/>
  <c r="K142" i="14"/>
  <c r="I142" i="14" s="1"/>
  <c r="K141" i="14"/>
  <c r="I141" i="14" s="1"/>
  <c r="K140" i="14"/>
  <c r="I140" i="14" s="1"/>
  <c r="K139" i="14"/>
  <c r="I139" i="14" s="1"/>
  <c r="K138" i="14"/>
  <c r="I138" i="14" s="1"/>
  <c r="K137" i="14"/>
  <c r="I137" i="14" s="1"/>
  <c r="K136" i="14"/>
  <c r="I136" i="14" s="1"/>
  <c r="K135" i="14"/>
  <c r="I135" i="14" s="1"/>
  <c r="K134" i="14"/>
  <c r="I134" i="14" s="1"/>
  <c r="K133" i="14"/>
  <c r="I133" i="14"/>
  <c r="K132" i="14"/>
  <c r="I132" i="14"/>
  <c r="K131" i="14"/>
  <c r="I131" i="14" s="1"/>
  <c r="K130" i="14"/>
  <c r="I130" i="14" s="1"/>
  <c r="K129" i="14"/>
  <c r="I129" i="14" s="1"/>
  <c r="K128" i="14"/>
  <c r="I128" i="14" s="1"/>
  <c r="K127" i="14"/>
  <c r="I127" i="14"/>
  <c r="K126" i="14"/>
  <c r="I126" i="14" s="1"/>
  <c r="K125" i="14"/>
  <c r="I125" i="14" s="1"/>
  <c r="K124" i="14"/>
  <c r="I124" i="14" s="1"/>
  <c r="K123" i="14"/>
  <c r="I123" i="14" s="1"/>
  <c r="K122" i="14"/>
  <c r="I122" i="14" s="1"/>
  <c r="K121" i="14"/>
  <c r="I121" i="14" s="1"/>
  <c r="K120" i="14"/>
  <c r="I120" i="14" s="1"/>
  <c r="K119" i="14"/>
  <c r="I119" i="14" s="1"/>
  <c r="K118" i="14"/>
  <c r="I118" i="14" s="1"/>
  <c r="K117" i="14"/>
  <c r="I117" i="14" s="1"/>
  <c r="K116" i="14"/>
  <c r="I116" i="14" s="1"/>
  <c r="K115" i="14"/>
  <c r="I115" i="14" s="1"/>
  <c r="K114" i="14"/>
  <c r="I114" i="14" s="1"/>
  <c r="K113" i="14"/>
  <c r="I113" i="14" s="1"/>
  <c r="K112" i="14"/>
  <c r="I112" i="14" s="1"/>
  <c r="K111" i="14"/>
  <c r="I111" i="14" s="1"/>
  <c r="K110" i="14"/>
  <c r="I110" i="14" s="1"/>
  <c r="K109" i="14"/>
  <c r="I109" i="14"/>
  <c r="K108" i="14"/>
  <c r="I108" i="14"/>
  <c r="K107" i="14"/>
  <c r="I107" i="14" s="1"/>
  <c r="K106" i="14"/>
  <c r="I106" i="14" s="1"/>
  <c r="K105" i="14"/>
  <c r="I105" i="14" s="1"/>
  <c r="K104" i="14"/>
  <c r="I104" i="14" s="1"/>
  <c r="K103" i="14"/>
  <c r="I103" i="14"/>
  <c r="K102" i="14"/>
  <c r="I102" i="14" s="1"/>
  <c r="K101" i="14"/>
  <c r="I101" i="14" s="1"/>
  <c r="K100" i="14"/>
  <c r="I100" i="14" s="1"/>
  <c r="K99" i="14"/>
  <c r="I99" i="14" s="1"/>
  <c r="K98" i="14"/>
  <c r="I98" i="14" s="1"/>
  <c r="K97" i="14"/>
  <c r="I97" i="14"/>
  <c r="K96" i="14"/>
  <c r="I96" i="14" s="1"/>
  <c r="K95" i="14"/>
  <c r="I95" i="14" s="1"/>
  <c r="K94" i="14"/>
  <c r="I94" i="14" s="1"/>
  <c r="K93" i="14"/>
  <c r="I93" i="14" s="1"/>
  <c r="K92" i="14"/>
  <c r="I92" i="14" s="1"/>
  <c r="I91" i="14"/>
  <c r="K90" i="14"/>
  <c r="I90" i="14" s="1"/>
  <c r="K88" i="14"/>
  <c r="I88" i="14" s="1"/>
  <c r="K87" i="14"/>
  <c r="I87" i="14"/>
  <c r="K86" i="14"/>
  <c r="I86" i="14" s="1"/>
  <c r="K85" i="14"/>
  <c r="I85" i="14" s="1"/>
  <c r="K84" i="14"/>
  <c r="I84" i="14"/>
  <c r="K83" i="14"/>
  <c r="I83" i="14" s="1"/>
  <c r="K82" i="14"/>
  <c r="I82" i="14" s="1"/>
  <c r="K81" i="14"/>
  <c r="I81" i="14" s="1"/>
  <c r="K80" i="14"/>
  <c r="I80" i="14"/>
  <c r="K79" i="14"/>
  <c r="I79" i="14" s="1"/>
  <c r="K78" i="14"/>
  <c r="I78" i="14" s="1"/>
  <c r="K77" i="14"/>
  <c r="I77" i="14" s="1"/>
  <c r="K76" i="14"/>
  <c r="I76" i="14" s="1"/>
  <c r="K75" i="14"/>
  <c r="I75" i="14"/>
  <c r="K73" i="14"/>
  <c r="I73" i="14" s="1"/>
  <c r="K72" i="14"/>
  <c r="I72" i="14"/>
  <c r="K71" i="14"/>
  <c r="I71" i="14" s="1"/>
  <c r="K70" i="14"/>
  <c r="I70" i="14" s="1"/>
  <c r="K69" i="14"/>
  <c r="I69" i="14" s="1"/>
  <c r="K68" i="14"/>
  <c r="I68" i="14"/>
  <c r="K67" i="14"/>
  <c r="I67" i="14"/>
  <c r="K66" i="14"/>
  <c r="I66" i="14" s="1"/>
  <c r="K65" i="14"/>
  <c r="I65" i="14" s="1"/>
  <c r="K63" i="14"/>
  <c r="I63" i="14" s="1"/>
  <c r="K62" i="14"/>
  <c r="I62" i="14" s="1"/>
  <c r="K61" i="14"/>
  <c r="I61" i="14" s="1"/>
  <c r="K60" i="14"/>
  <c r="I60" i="14"/>
  <c r="K59" i="14"/>
  <c r="I59" i="14"/>
  <c r="K58" i="14"/>
  <c r="I58" i="14" s="1"/>
  <c r="K57" i="14"/>
  <c r="I57" i="14" s="1"/>
  <c r="K56" i="14"/>
  <c r="I56" i="14" s="1"/>
  <c r="K55" i="14"/>
  <c r="I55" i="14"/>
  <c r="K54" i="14"/>
  <c r="I54" i="14" s="1"/>
  <c r="K53" i="14"/>
  <c r="I53" i="14"/>
  <c r="K52" i="14"/>
  <c r="I52" i="14"/>
  <c r="K51" i="14"/>
  <c r="I51" i="14" s="1"/>
  <c r="K50" i="14"/>
  <c r="I50" i="14" s="1"/>
  <c r="K49" i="14"/>
  <c r="I49" i="14" s="1"/>
  <c r="K48" i="14"/>
  <c r="I48" i="14" s="1"/>
  <c r="K47" i="14"/>
  <c r="I47" i="14" s="1"/>
  <c r="K46" i="14"/>
  <c r="I46" i="14" s="1"/>
  <c r="K45" i="14"/>
  <c r="I45" i="14" s="1"/>
  <c r="K44" i="14"/>
  <c r="I44" i="14" s="1"/>
  <c r="K43" i="14"/>
  <c r="I43" i="14" s="1"/>
  <c r="K42" i="14"/>
  <c r="I42" i="14" s="1"/>
  <c r="K41" i="14"/>
  <c r="I41" i="14" s="1"/>
  <c r="K40" i="14"/>
  <c r="I40" i="14"/>
  <c r="K39" i="14"/>
  <c r="I39" i="14" s="1"/>
  <c r="K38" i="14"/>
  <c r="I38" i="14" s="1"/>
  <c r="K37" i="14"/>
  <c r="I37" i="14" s="1"/>
  <c r="K36" i="14"/>
  <c r="I36" i="14" s="1"/>
  <c r="K35" i="14"/>
  <c r="I35" i="14" s="1"/>
  <c r="K34" i="14"/>
  <c r="I34" i="14" s="1"/>
  <c r="K33" i="14"/>
  <c r="I33" i="14" s="1"/>
  <c r="K32" i="14"/>
  <c r="I32" i="14" s="1"/>
  <c r="K31" i="14"/>
  <c r="I31" i="14" s="1"/>
  <c r="K30" i="14"/>
  <c r="I30" i="14"/>
  <c r="K28" i="14"/>
  <c r="I28" i="14" s="1"/>
  <c r="K27" i="14"/>
  <c r="I27" i="14" s="1"/>
  <c r="K26" i="14"/>
  <c r="I26" i="14" s="1"/>
  <c r="K25" i="14"/>
  <c r="I25" i="14" s="1"/>
  <c r="K24" i="14"/>
  <c r="I24" i="14"/>
  <c r="K23" i="14"/>
  <c r="I23" i="14" s="1"/>
  <c r="K22" i="14"/>
  <c r="I22" i="14" s="1"/>
  <c r="K21" i="14"/>
  <c r="I21" i="14" s="1"/>
  <c r="K20" i="14"/>
  <c r="I20" i="14" s="1"/>
  <c r="K19" i="14"/>
  <c r="I19" i="14" s="1"/>
  <c r="K18" i="14"/>
  <c r="I18" i="14"/>
  <c r="K17" i="14"/>
  <c r="I17" i="14" s="1"/>
  <c r="K15" i="14"/>
  <c r="I15" i="14" s="1"/>
  <c r="K14" i="14"/>
  <c r="I14" i="14" s="1"/>
  <c r="K13" i="14"/>
  <c r="I13" i="14" s="1"/>
  <c r="K12" i="14"/>
  <c r="I12" i="14" s="1"/>
  <c r="K11" i="14"/>
  <c r="I11" i="14"/>
  <c r="K9" i="14"/>
  <c r="I9" i="14"/>
  <c r="K8" i="14"/>
  <c r="I8" i="14" s="1"/>
  <c r="K7" i="14"/>
  <c r="I7" i="14" s="1"/>
  <c r="K6" i="14"/>
  <c r="I6" i="14" s="1"/>
  <c r="K4" i="14"/>
  <c r="I4" i="14" s="1"/>
  <c r="K3" i="14"/>
  <c r="I3" i="14"/>
  <c r="K2" i="14"/>
  <c r="I2" i="14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K170" i="13"/>
  <c r="I170" i="13" s="1"/>
  <c r="K169" i="13"/>
  <c r="I169" i="13" s="1"/>
  <c r="K168" i="13"/>
  <c r="I168" i="13" s="1"/>
  <c r="K167" i="13"/>
  <c r="I167" i="13" s="1"/>
  <c r="K166" i="13"/>
  <c r="I166" i="13" s="1"/>
  <c r="K165" i="13"/>
  <c r="I165" i="13" s="1"/>
  <c r="K164" i="13"/>
  <c r="I164" i="13" s="1"/>
  <c r="K163" i="13"/>
  <c r="I163" i="13" s="1"/>
  <c r="K162" i="13"/>
  <c r="I162" i="13" s="1"/>
  <c r="K161" i="13"/>
  <c r="I161" i="13" s="1"/>
  <c r="K160" i="13"/>
  <c r="I160" i="13" s="1"/>
  <c r="K159" i="13"/>
  <c r="I159" i="13" s="1"/>
  <c r="K158" i="13"/>
  <c r="I158" i="13" s="1"/>
  <c r="K157" i="13"/>
  <c r="I157" i="13" s="1"/>
  <c r="K156" i="13"/>
  <c r="I156" i="13" s="1"/>
  <c r="K155" i="13"/>
  <c r="I155" i="13" s="1"/>
  <c r="K154" i="13"/>
  <c r="I154" i="13" s="1"/>
  <c r="K153" i="13"/>
  <c r="I153" i="13" s="1"/>
  <c r="K152" i="13"/>
  <c r="I152" i="13" s="1"/>
  <c r="K151" i="13"/>
  <c r="I151" i="13" s="1"/>
  <c r="K150" i="13"/>
  <c r="I150" i="13" s="1"/>
  <c r="K149" i="13"/>
  <c r="I149" i="13" s="1"/>
  <c r="K148" i="13"/>
  <c r="I148" i="13" s="1"/>
  <c r="K147" i="13"/>
  <c r="I147" i="13" s="1"/>
  <c r="K146" i="13"/>
  <c r="I146" i="13" s="1"/>
  <c r="K145" i="13"/>
  <c r="I145" i="13" s="1"/>
  <c r="K144" i="13"/>
  <c r="I144" i="13" s="1"/>
  <c r="K143" i="13"/>
  <c r="I143" i="13" s="1"/>
  <c r="K142" i="13"/>
  <c r="I142" i="13" s="1"/>
  <c r="K141" i="13"/>
  <c r="I141" i="13" s="1"/>
  <c r="K140" i="13"/>
  <c r="I140" i="13" s="1"/>
  <c r="K139" i="13"/>
  <c r="I139" i="13" s="1"/>
  <c r="K138" i="13"/>
  <c r="I138" i="13" s="1"/>
  <c r="K137" i="13"/>
  <c r="I137" i="13" s="1"/>
  <c r="K136" i="13"/>
  <c r="I136" i="13" s="1"/>
  <c r="K135" i="13"/>
  <c r="I135" i="13" s="1"/>
  <c r="K134" i="13"/>
  <c r="I134" i="13" s="1"/>
  <c r="K133" i="13"/>
  <c r="I133" i="13" s="1"/>
  <c r="K132" i="13"/>
  <c r="I132" i="13" s="1"/>
  <c r="K131" i="13"/>
  <c r="I131" i="13" s="1"/>
  <c r="K130" i="13"/>
  <c r="I130" i="13" s="1"/>
  <c r="K129" i="13"/>
  <c r="I129" i="13" s="1"/>
  <c r="K128" i="13"/>
  <c r="I128" i="13" s="1"/>
  <c r="K127" i="13"/>
  <c r="I127" i="13" s="1"/>
  <c r="K126" i="13"/>
  <c r="I126" i="13" s="1"/>
  <c r="K125" i="13"/>
  <c r="I125" i="13" s="1"/>
  <c r="K124" i="13"/>
  <c r="I124" i="13" s="1"/>
  <c r="K123" i="13"/>
  <c r="I123" i="13" s="1"/>
  <c r="K122" i="13"/>
  <c r="I122" i="13" s="1"/>
  <c r="K121" i="13"/>
  <c r="I121" i="13" s="1"/>
  <c r="K120" i="13"/>
  <c r="I120" i="13" s="1"/>
  <c r="K119" i="13"/>
  <c r="I119" i="13" s="1"/>
  <c r="K118" i="13"/>
  <c r="I118" i="13" s="1"/>
  <c r="K117" i="13"/>
  <c r="I117" i="13" s="1"/>
  <c r="K116" i="13"/>
  <c r="I116" i="13" s="1"/>
  <c r="K115" i="13"/>
  <c r="I115" i="13" s="1"/>
  <c r="K114" i="13"/>
  <c r="I114" i="13" s="1"/>
  <c r="K113" i="13"/>
  <c r="I113" i="13" s="1"/>
  <c r="K112" i="13"/>
  <c r="I112" i="13" s="1"/>
  <c r="K111" i="13"/>
  <c r="I111" i="13" s="1"/>
  <c r="K110" i="13"/>
  <c r="I110" i="13" s="1"/>
  <c r="K109" i="13"/>
  <c r="I109" i="13" s="1"/>
  <c r="K108" i="13"/>
  <c r="I108" i="13" s="1"/>
  <c r="K107" i="13"/>
  <c r="I107" i="13" s="1"/>
  <c r="K106" i="13"/>
  <c r="I106" i="13" s="1"/>
  <c r="K105" i="13"/>
  <c r="I105" i="13" s="1"/>
  <c r="K104" i="13"/>
  <c r="I104" i="13" s="1"/>
  <c r="K103" i="13"/>
  <c r="I103" i="13" s="1"/>
  <c r="K102" i="13"/>
  <c r="I102" i="13" s="1"/>
  <c r="K101" i="13"/>
  <c r="I101" i="13" s="1"/>
  <c r="K100" i="13"/>
  <c r="I100" i="13" s="1"/>
  <c r="K99" i="13"/>
  <c r="I99" i="13" s="1"/>
  <c r="K98" i="13"/>
  <c r="I98" i="13" s="1"/>
  <c r="K97" i="13"/>
  <c r="I97" i="13" s="1"/>
  <c r="K96" i="13"/>
  <c r="I96" i="13" s="1"/>
  <c r="K95" i="13"/>
  <c r="I95" i="13" s="1"/>
  <c r="K94" i="13"/>
  <c r="I94" i="13" s="1"/>
  <c r="K93" i="13"/>
  <c r="I93" i="13" s="1"/>
  <c r="K92" i="13"/>
  <c r="I92" i="13" s="1"/>
  <c r="I91" i="13"/>
  <c r="K90" i="13"/>
  <c r="I90" i="13" s="1"/>
  <c r="K88" i="13"/>
  <c r="I88" i="13" s="1"/>
  <c r="K87" i="13"/>
  <c r="I87" i="13"/>
  <c r="K86" i="13"/>
  <c r="I86" i="13"/>
  <c r="K85" i="13"/>
  <c r="I85" i="13" s="1"/>
  <c r="K84" i="13"/>
  <c r="I84" i="13" s="1"/>
  <c r="K83" i="13"/>
  <c r="I83" i="13" s="1"/>
  <c r="K82" i="13"/>
  <c r="I82" i="13"/>
  <c r="K81" i="13"/>
  <c r="I81" i="13" s="1"/>
  <c r="K80" i="13"/>
  <c r="I80" i="13"/>
  <c r="K79" i="13"/>
  <c r="I79" i="13" s="1"/>
  <c r="K78" i="13"/>
  <c r="I78" i="13" s="1"/>
  <c r="K77" i="13"/>
  <c r="I77" i="13"/>
  <c r="K76" i="13"/>
  <c r="I76" i="13" s="1"/>
  <c r="K75" i="13"/>
  <c r="I75" i="13"/>
  <c r="K73" i="13"/>
  <c r="I73" i="13" s="1"/>
  <c r="K72" i="13"/>
  <c r="I72" i="13" s="1"/>
  <c r="K71" i="13"/>
  <c r="I71" i="13"/>
  <c r="K70" i="13"/>
  <c r="I70" i="13" s="1"/>
  <c r="K69" i="13"/>
  <c r="I69" i="13"/>
  <c r="K68" i="13"/>
  <c r="I68" i="13"/>
  <c r="K67" i="13"/>
  <c r="I67" i="13" s="1"/>
  <c r="K66" i="13"/>
  <c r="I66" i="13" s="1"/>
  <c r="K65" i="13"/>
  <c r="I65" i="13" s="1"/>
  <c r="K63" i="13"/>
  <c r="I63" i="13" s="1"/>
  <c r="K62" i="13"/>
  <c r="I62" i="13" s="1"/>
  <c r="K61" i="13"/>
  <c r="I61" i="13" s="1"/>
  <c r="K60" i="13"/>
  <c r="I60" i="13"/>
  <c r="K59" i="13"/>
  <c r="I59" i="13" s="1"/>
  <c r="K58" i="13"/>
  <c r="I58" i="13" s="1"/>
  <c r="K57" i="13"/>
  <c r="I57" i="13"/>
  <c r="K56" i="13"/>
  <c r="I56" i="13" s="1"/>
  <c r="K55" i="13"/>
  <c r="I55" i="13"/>
  <c r="K54" i="13"/>
  <c r="I54" i="13" s="1"/>
  <c r="K53" i="13"/>
  <c r="I53" i="13" s="1"/>
  <c r="K52" i="13"/>
  <c r="I52" i="13"/>
  <c r="K51" i="13"/>
  <c r="I51" i="13" s="1"/>
  <c r="K50" i="13"/>
  <c r="I50" i="13" s="1"/>
  <c r="K49" i="13"/>
  <c r="I49" i="13" s="1"/>
  <c r="K48" i="13"/>
  <c r="I48" i="13" s="1"/>
  <c r="K47" i="13"/>
  <c r="I47" i="13" s="1"/>
  <c r="K46" i="13"/>
  <c r="I46" i="13" s="1"/>
  <c r="K45" i="13"/>
  <c r="I45" i="13"/>
  <c r="K44" i="13"/>
  <c r="I44" i="13"/>
  <c r="K43" i="13"/>
  <c r="I43" i="13" s="1"/>
  <c r="K42" i="13"/>
  <c r="I42" i="13"/>
  <c r="K41" i="13"/>
  <c r="I41" i="13" s="1"/>
  <c r="K40" i="13"/>
  <c r="I40" i="13" s="1"/>
  <c r="K39" i="13"/>
  <c r="I39" i="13" s="1"/>
  <c r="K38" i="13"/>
  <c r="I38" i="13"/>
  <c r="K37" i="13"/>
  <c r="I37" i="13"/>
  <c r="K36" i="13"/>
  <c r="I36" i="13" s="1"/>
  <c r="K35" i="13"/>
  <c r="I35" i="13" s="1"/>
  <c r="K34" i="13"/>
  <c r="I34" i="13" s="1"/>
  <c r="K33" i="13"/>
  <c r="I33" i="13"/>
  <c r="K32" i="13"/>
  <c r="I32" i="13" s="1"/>
  <c r="K31" i="13"/>
  <c r="I31" i="13"/>
  <c r="K30" i="13"/>
  <c r="I30" i="13"/>
  <c r="K28" i="13"/>
  <c r="I28" i="13" s="1"/>
  <c r="K27" i="13"/>
  <c r="I27" i="13" s="1"/>
  <c r="K26" i="13"/>
  <c r="I26" i="13"/>
  <c r="K25" i="13"/>
  <c r="I25" i="13"/>
  <c r="K24" i="13"/>
  <c r="I24" i="13" s="1"/>
  <c r="K23" i="13"/>
  <c r="I23" i="13"/>
  <c r="K22" i="13"/>
  <c r="I22" i="13" s="1"/>
  <c r="K21" i="13"/>
  <c r="I21" i="13" s="1"/>
  <c r="K20" i="13"/>
  <c r="I20" i="13" s="1"/>
  <c r="K19" i="13"/>
  <c r="I19" i="13"/>
  <c r="K18" i="13"/>
  <c r="I18" i="13" s="1"/>
  <c r="K17" i="13"/>
  <c r="I17" i="13" s="1"/>
  <c r="K15" i="13"/>
  <c r="I15" i="13" s="1"/>
  <c r="K14" i="13"/>
  <c r="I14" i="13" s="1"/>
  <c r="K13" i="13"/>
  <c r="I13" i="13"/>
  <c r="K12" i="13"/>
  <c r="I12" i="13" s="1"/>
  <c r="K11" i="13"/>
  <c r="I11" i="13"/>
  <c r="K9" i="13"/>
  <c r="I9" i="13" s="1"/>
  <c r="K8" i="13"/>
  <c r="I8" i="13" s="1"/>
  <c r="K7" i="13"/>
  <c r="I7" i="13" s="1"/>
  <c r="K6" i="13"/>
  <c r="I6" i="13"/>
  <c r="K4" i="13"/>
  <c r="I4" i="13"/>
  <c r="K3" i="13"/>
  <c r="I3" i="13" s="1"/>
  <c r="K2" i="13"/>
  <c r="I2" i="13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K170" i="12"/>
  <c r="I170" i="12" s="1"/>
  <c r="K169" i="12"/>
  <c r="I169" i="12" s="1"/>
  <c r="K168" i="12"/>
  <c r="I168" i="12" s="1"/>
  <c r="K167" i="12"/>
  <c r="I167" i="12" s="1"/>
  <c r="K166" i="12"/>
  <c r="I166" i="12" s="1"/>
  <c r="K165" i="12"/>
  <c r="I165" i="12" s="1"/>
  <c r="K164" i="12"/>
  <c r="I164" i="12" s="1"/>
  <c r="K163" i="12"/>
  <c r="I163" i="12" s="1"/>
  <c r="K162" i="12"/>
  <c r="I162" i="12" s="1"/>
  <c r="K161" i="12"/>
  <c r="I161" i="12" s="1"/>
  <c r="K160" i="12"/>
  <c r="I160" i="12" s="1"/>
  <c r="K159" i="12"/>
  <c r="I159" i="12" s="1"/>
  <c r="K158" i="12"/>
  <c r="I158" i="12" s="1"/>
  <c r="K157" i="12"/>
  <c r="I157" i="12" s="1"/>
  <c r="K156" i="12"/>
  <c r="I156" i="12" s="1"/>
  <c r="K155" i="12"/>
  <c r="I155" i="12" s="1"/>
  <c r="K154" i="12"/>
  <c r="I154" i="12" s="1"/>
  <c r="K153" i="12"/>
  <c r="I153" i="12" s="1"/>
  <c r="K152" i="12"/>
  <c r="I152" i="12" s="1"/>
  <c r="K151" i="12"/>
  <c r="I151" i="12" s="1"/>
  <c r="K150" i="12"/>
  <c r="I150" i="12" s="1"/>
  <c r="K149" i="12"/>
  <c r="I149" i="12" s="1"/>
  <c r="K148" i="12"/>
  <c r="I148" i="12" s="1"/>
  <c r="K147" i="12"/>
  <c r="I147" i="12" s="1"/>
  <c r="K146" i="12"/>
  <c r="I146" i="12" s="1"/>
  <c r="K145" i="12"/>
  <c r="I145" i="12" s="1"/>
  <c r="K144" i="12"/>
  <c r="I144" i="12" s="1"/>
  <c r="K143" i="12"/>
  <c r="I143" i="12" s="1"/>
  <c r="K142" i="12"/>
  <c r="I142" i="12" s="1"/>
  <c r="K141" i="12"/>
  <c r="I141" i="12" s="1"/>
  <c r="K140" i="12"/>
  <c r="I140" i="12" s="1"/>
  <c r="K139" i="12"/>
  <c r="I139" i="12" s="1"/>
  <c r="K138" i="12"/>
  <c r="I138" i="12" s="1"/>
  <c r="K137" i="12"/>
  <c r="I137" i="12" s="1"/>
  <c r="K136" i="12"/>
  <c r="I136" i="12" s="1"/>
  <c r="K135" i="12"/>
  <c r="I135" i="12" s="1"/>
  <c r="K134" i="12"/>
  <c r="I134" i="12" s="1"/>
  <c r="K133" i="12"/>
  <c r="I133" i="12" s="1"/>
  <c r="K132" i="12"/>
  <c r="I132" i="12" s="1"/>
  <c r="K131" i="12"/>
  <c r="I131" i="12" s="1"/>
  <c r="K130" i="12"/>
  <c r="I130" i="12" s="1"/>
  <c r="K129" i="12"/>
  <c r="I129" i="12" s="1"/>
  <c r="K128" i="12"/>
  <c r="I128" i="12" s="1"/>
  <c r="K127" i="12"/>
  <c r="I127" i="12" s="1"/>
  <c r="K126" i="12"/>
  <c r="I126" i="12" s="1"/>
  <c r="K125" i="12"/>
  <c r="I125" i="12" s="1"/>
  <c r="K124" i="12"/>
  <c r="I124" i="12" s="1"/>
  <c r="K123" i="12"/>
  <c r="I123" i="12" s="1"/>
  <c r="K122" i="12"/>
  <c r="I122" i="12" s="1"/>
  <c r="K121" i="12"/>
  <c r="I121" i="12" s="1"/>
  <c r="K120" i="12"/>
  <c r="I120" i="12" s="1"/>
  <c r="K119" i="12"/>
  <c r="I119" i="12" s="1"/>
  <c r="K118" i="12"/>
  <c r="I118" i="12" s="1"/>
  <c r="K117" i="12"/>
  <c r="I117" i="12" s="1"/>
  <c r="K116" i="12"/>
  <c r="I116" i="12" s="1"/>
  <c r="K115" i="12"/>
  <c r="I115" i="12" s="1"/>
  <c r="K114" i="12"/>
  <c r="I114" i="12" s="1"/>
  <c r="K113" i="12"/>
  <c r="I113" i="12" s="1"/>
  <c r="K112" i="12"/>
  <c r="I112" i="12" s="1"/>
  <c r="K111" i="12"/>
  <c r="I111" i="12" s="1"/>
  <c r="K110" i="12"/>
  <c r="I110" i="12" s="1"/>
  <c r="K109" i="12"/>
  <c r="I109" i="12" s="1"/>
  <c r="K108" i="12"/>
  <c r="I108" i="12" s="1"/>
  <c r="K107" i="12"/>
  <c r="I107" i="12" s="1"/>
  <c r="K106" i="12"/>
  <c r="I106" i="12" s="1"/>
  <c r="K105" i="12"/>
  <c r="I105" i="12" s="1"/>
  <c r="K104" i="12"/>
  <c r="I104" i="12" s="1"/>
  <c r="K103" i="12"/>
  <c r="I103" i="12" s="1"/>
  <c r="K102" i="12"/>
  <c r="I102" i="12" s="1"/>
  <c r="K101" i="12"/>
  <c r="I101" i="12" s="1"/>
  <c r="K100" i="12"/>
  <c r="I100" i="12" s="1"/>
  <c r="K99" i="12"/>
  <c r="I99" i="12" s="1"/>
  <c r="K98" i="12"/>
  <c r="I98" i="12" s="1"/>
  <c r="K97" i="12"/>
  <c r="I97" i="12" s="1"/>
  <c r="K96" i="12"/>
  <c r="I96" i="12" s="1"/>
  <c r="K95" i="12"/>
  <c r="I95" i="12" s="1"/>
  <c r="K94" i="12"/>
  <c r="I94" i="12" s="1"/>
  <c r="K93" i="12"/>
  <c r="I93" i="12" s="1"/>
  <c r="K92" i="12"/>
  <c r="I92" i="12" s="1"/>
  <c r="I91" i="12"/>
  <c r="K90" i="12"/>
  <c r="I90" i="12" s="1"/>
  <c r="K88" i="12"/>
  <c r="I88" i="12" s="1"/>
  <c r="K87" i="12"/>
  <c r="I87" i="12" s="1"/>
  <c r="K86" i="12"/>
  <c r="I86" i="12" s="1"/>
  <c r="K85" i="12"/>
  <c r="I85" i="12" s="1"/>
  <c r="K84" i="12"/>
  <c r="I84" i="12" s="1"/>
  <c r="K83" i="12"/>
  <c r="I83" i="12" s="1"/>
  <c r="K82" i="12"/>
  <c r="I82" i="12"/>
  <c r="K81" i="12"/>
  <c r="I81" i="12" s="1"/>
  <c r="K80" i="12"/>
  <c r="I80" i="12" s="1"/>
  <c r="K79" i="12"/>
  <c r="I79" i="12" s="1"/>
  <c r="K78" i="12"/>
  <c r="I78" i="12"/>
  <c r="K77" i="12"/>
  <c r="I77" i="12"/>
  <c r="K76" i="12"/>
  <c r="I76" i="12"/>
  <c r="K75" i="12"/>
  <c r="I75" i="12" s="1"/>
  <c r="K73" i="12"/>
  <c r="I73" i="12"/>
  <c r="K72" i="12"/>
  <c r="I72" i="12" s="1"/>
  <c r="K71" i="12"/>
  <c r="I71" i="12" s="1"/>
  <c r="K70" i="12"/>
  <c r="I70" i="12" s="1"/>
  <c r="K69" i="12"/>
  <c r="I69" i="12" s="1"/>
  <c r="K68" i="12"/>
  <c r="I68" i="12"/>
  <c r="K67" i="12"/>
  <c r="I67" i="12" s="1"/>
  <c r="K66" i="12"/>
  <c r="I66" i="12" s="1"/>
  <c r="K65" i="12"/>
  <c r="I65" i="12"/>
  <c r="K63" i="12"/>
  <c r="I63" i="12"/>
  <c r="K62" i="12"/>
  <c r="I62" i="12"/>
  <c r="K61" i="12"/>
  <c r="I61" i="12"/>
  <c r="K60" i="12"/>
  <c r="I60" i="12" s="1"/>
  <c r="K59" i="12"/>
  <c r="I59" i="12" s="1"/>
  <c r="K58" i="12"/>
  <c r="I58" i="12" s="1"/>
  <c r="K57" i="12"/>
  <c r="I57" i="12"/>
  <c r="K56" i="12"/>
  <c r="I56" i="12" s="1"/>
  <c r="K55" i="12"/>
  <c r="I55" i="12" s="1"/>
  <c r="K54" i="12"/>
  <c r="I54" i="12"/>
  <c r="K53" i="12"/>
  <c r="I53" i="12" s="1"/>
  <c r="K52" i="12"/>
  <c r="I52" i="12" s="1"/>
  <c r="K51" i="12"/>
  <c r="I51" i="12"/>
  <c r="K50" i="12"/>
  <c r="I50" i="12"/>
  <c r="K49" i="12"/>
  <c r="I49" i="12"/>
  <c r="K48" i="12"/>
  <c r="I48" i="12"/>
  <c r="K47" i="12"/>
  <c r="I47" i="12" s="1"/>
  <c r="K46" i="12"/>
  <c r="I46" i="12" s="1"/>
  <c r="K45" i="12"/>
  <c r="I45" i="12" s="1"/>
  <c r="K44" i="12"/>
  <c r="I44" i="12"/>
  <c r="K43" i="12"/>
  <c r="I43" i="12"/>
  <c r="K42" i="12"/>
  <c r="I42" i="12"/>
  <c r="K41" i="12"/>
  <c r="I41" i="12" s="1"/>
  <c r="K40" i="12"/>
  <c r="I40" i="12"/>
  <c r="K39" i="12"/>
  <c r="I39" i="12"/>
  <c r="K38" i="12"/>
  <c r="I38" i="12" s="1"/>
  <c r="K37" i="12"/>
  <c r="I37" i="12"/>
  <c r="K36" i="12"/>
  <c r="I36" i="12" s="1"/>
  <c r="K35" i="12"/>
  <c r="I35" i="12" s="1"/>
  <c r="K34" i="12"/>
  <c r="I34" i="12"/>
  <c r="K33" i="12"/>
  <c r="I33" i="12" s="1"/>
  <c r="K32" i="12"/>
  <c r="I32" i="12" s="1"/>
  <c r="K31" i="12"/>
  <c r="I31" i="12" s="1"/>
  <c r="K30" i="12"/>
  <c r="I30" i="12"/>
  <c r="K28" i="12"/>
  <c r="I28" i="12" s="1"/>
  <c r="K27" i="12"/>
  <c r="I27" i="12" s="1"/>
  <c r="K26" i="12"/>
  <c r="I26" i="12"/>
  <c r="K25" i="12"/>
  <c r="I25" i="12"/>
  <c r="K24" i="12"/>
  <c r="I24" i="12"/>
  <c r="K23" i="12"/>
  <c r="I23" i="12"/>
  <c r="K22" i="12"/>
  <c r="I22" i="12" s="1"/>
  <c r="K21" i="12"/>
  <c r="I21" i="12"/>
  <c r="K20" i="12"/>
  <c r="I20" i="12" s="1"/>
  <c r="K19" i="12"/>
  <c r="I19" i="12" s="1"/>
  <c r="K18" i="12"/>
  <c r="I18" i="12" s="1"/>
  <c r="K17" i="12"/>
  <c r="I17" i="12" s="1"/>
  <c r="K15" i="12"/>
  <c r="I15" i="12" s="1"/>
  <c r="K14" i="12"/>
  <c r="I14" i="12" s="1"/>
  <c r="K13" i="12"/>
  <c r="I13" i="12" s="1"/>
  <c r="K12" i="12"/>
  <c r="I12" i="12"/>
  <c r="K11" i="12"/>
  <c r="I11" i="12"/>
  <c r="K9" i="12"/>
  <c r="I9" i="12"/>
  <c r="K8" i="12"/>
  <c r="I8" i="12" s="1"/>
  <c r="K7" i="12"/>
  <c r="I7" i="12"/>
  <c r="K6" i="12"/>
  <c r="I6" i="12"/>
  <c r="K4" i="12"/>
  <c r="I4" i="12"/>
  <c r="K3" i="12"/>
  <c r="I3" i="12" s="1"/>
  <c r="K2" i="12"/>
  <c r="I2" i="12" s="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K170" i="11"/>
  <c r="I170" i="11"/>
  <c r="K169" i="11"/>
  <c r="I169" i="11" s="1"/>
  <c r="K168" i="11"/>
  <c r="I168" i="11" s="1"/>
  <c r="K167" i="11"/>
  <c r="I167" i="11" s="1"/>
  <c r="K166" i="11"/>
  <c r="I166" i="11" s="1"/>
  <c r="K165" i="11"/>
  <c r="I165" i="11" s="1"/>
  <c r="K164" i="11"/>
  <c r="I164" i="11"/>
  <c r="K163" i="11"/>
  <c r="I163" i="11" s="1"/>
  <c r="K162" i="11"/>
  <c r="I162" i="11" s="1"/>
  <c r="K161" i="11"/>
  <c r="I161" i="11"/>
  <c r="K160" i="11"/>
  <c r="I160" i="11" s="1"/>
  <c r="K159" i="11"/>
  <c r="I159" i="11" s="1"/>
  <c r="K158" i="11"/>
  <c r="I158" i="11" s="1"/>
  <c r="K157" i="11"/>
  <c r="I157" i="11" s="1"/>
  <c r="K156" i="11"/>
  <c r="I156" i="11" s="1"/>
  <c r="K155" i="11"/>
  <c r="I155" i="11"/>
  <c r="K154" i="11"/>
  <c r="I154" i="11" s="1"/>
  <c r="K153" i="11"/>
  <c r="I153" i="11" s="1"/>
  <c r="K152" i="11"/>
  <c r="I152" i="11"/>
  <c r="K151" i="11"/>
  <c r="I151" i="11" s="1"/>
  <c r="K150" i="11"/>
  <c r="I150" i="11" s="1"/>
  <c r="K149" i="11"/>
  <c r="I149" i="11" s="1"/>
  <c r="K148" i="11"/>
  <c r="I148" i="11" s="1"/>
  <c r="K147" i="11"/>
  <c r="I147" i="11" s="1"/>
  <c r="K146" i="11"/>
  <c r="I146" i="11"/>
  <c r="K145" i="11"/>
  <c r="I145" i="11" s="1"/>
  <c r="K144" i="11"/>
  <c r="I144" i="11" s="1"/>
  <c r="K143" i="11"/>
  <c r="I143" i="11"/>
  <c r="K142" i="11"/>
  <c r="I142" i="11" s="1"/>
  <c r="K141" i="11"/>
  <c r="I141" i="11" s="1"/>
  <c r="K140" i="11"/>
  <c r="I140" i="11" s="1"/>
  <c r="K139" i="11"/>
  <c r="I139" i="11" s="1"/>
  <c r="K138" i="11"/>
  <c r="I138" i="11" s="1"/>
  <c r="K137" i="11"/>
  <c r="I137" i="11"/>
  <c r="K136" i="11"/>
  <c r="I136" i="11" s="1"/>
  <c r="K135" i="11"/>
  <c r="I135" i="11" s="1"/>
  <c r="K134" i="11"/>
  <c r="I134" i="11"/>
  <c r="K133" i="11"/>
  <c r="I133" i="11" s="1"/>
  <c r="K132" i="11"/>
  <c r="I132" i="11" s="1"/>
  <c r="K131" i="11"/>
  <c r="I131" i="11" s="1"/>
  <c r="K130" i="11"/>
  <c r="I130" i="11" s="1"/>
  <c r="K129" i="11"/>
  <c r="I129" i="11" s="1"/>
  <c r="K128" i="11"/>
  <c r="I128" i="11"/>
  <c r="K127" i="11"/>
  <c r="I127" i="11" s="1"/>
  <c r="K126" i="11"/>
  <c r="I126" i="11" s="1"/>
  <c r="K125" i="11"/>
  <c r="I125" i="11"/>
  <c r="K124" i="11"/>
  <c r="I124" i="11" s="1"/>
  <c r="K123" i="11"/>
  <c r="I123" i="11" s="1"/>
  <c r="K122" i="11"/>
  <c r="I122" i="11" s="1"/>
  <c r="K121" i="11"/>
  <c r="I121" i="11" s="1"/>
  <c r="K120" i="11"/>
  <c r="I120" i="11" s="1"/>
  <c r="K119" i="11"/>
  <c r="I119" i="11"/>
  <c r="K118" i="11"/>
  <c r="I118" i="11" s="1"/>
  <c r="K117" i="11"/>
  <c r="I117" i="11" s="1"/>
  <c r="K116" i="11"/>
  <c r="I116" i="11"/>
  <c r="K115" i="11"/>
  <c r="I115" i="11" s="1"/>
  <c r="K114" i="11"/>
  <c r="I114" i="11" s="1"/>
  <c r="K113" i="11"/>
  <c r="I113" i="11" s="1"/>
  <c r="K112" i="11"/>
  <c r="I112" i="11" s="1"/>
  <c r="K111" i="11"/>
  <c r="I111" i="11" s="1"/>
  <c r="K110" i="11"/>
  <c r="I110" i="11"/>
  <c r="K109" i="11"/>
  <c r="I109" i="11" s="1"/>
  <c r="K108" i="11"/>
  <c r="I108" i="11" s="1"/>
  <c r="K107" i="11"/>
  <c r="I107" i="11"/>
  <c r="K106" i="11"/>
  <c r="I106" i="11" s="1"/>
  <c r="K105" i="11"/>
  <c r="I105" i="11" s="1"/>
  <c r="K104" i="11"/>
  <c r="I104" i="11" s="1"/>
  <c r="K103" i="11"/>
  <c r="I103" i="11" s="1"/>
  <c r="K102" i="11"/>
  <c r="I102" i="11" s="1"/>
  <c r="K101" i="11"/>
  <c r="I101" i="11"/>
  <c r="K100" i="11"/>
  <c r="I100" i="11" s="1"/>
  <c r="K99" i="11"/>
  <c r="I99" i="11" s="1"/>
  <c r="K98" i="11"/>
  <c r="I98" i="11"/>
  <c r="K97" i="11"/>
  <c r="I97" i="11" s="1"/>
  <c r="K96" i="11"/>
  <c r="I96" i="11" s="1"/>
  <c r="K95" i="11"/>
  <c r="I95" i="11" s="1"/>
  <c r="K94" i="11"/>
  <c r="I94" i="11" s="1"/>
  <c r="K93" i="11"/>
  <c r="I93" i="11" s="1"/>
  <c r="K92" i="11"/>
  <c r="I92" i="11"/>
  <c r="I91" i="11"/>
  <c r="K90" i="11"/>
  <c r="I90" i="11" s="1"/>
  <c r="K88" i="11"/>
  <c r="I88" i="11"/>
  <c r="K87" i="11"/>
  <c r="I87" i="11" s="1"/>
  <c r="K86" i="11"/>
  <c r="I86" i="11" s="1"/>
  <c r="K85" i="11"/>
  <c r="I85" i="11" s="1"/>
  <c r="K84" i="11"/>
  <c r="I84" i="11" s="1"/>
  <c r="K83" i="11"/>
  <c r="I83" i="11" s="1"/>
  <c r="K82" i="11"/>
  <c r="I82" i="11" s="1"/>
  <c r="K81" i="11"/>
  <c r="I81" i="11"/>
  <c r="K80" i="11"/>
  <c r="I80" i="11" s="1"/>
  <c r="K79" i="11"/>
  <c r="I79" i="11" s="1"/>
  <c r="K78" i="11"/>
  <c r="I78" i="11"/>
  <c r="K77" i="11"/>
  <c r="I77" i="11" s="1"/>
  <c r="K76" i="11"/>
  <c r="I76" i="11"/>
  <c r="K75" i="11"/>
  <c r="I75" i="11" s="1"/>
  <c r="K73" i="11"/>
  <c r="I73" i="11"/>
  <c r="K72" i="11"/>
  <c r="I72" i="11" s="1"/>
  <c r="K71" i="11"/>
  <c r="I71" i="11"/>
  <c r="K70" i="11"/>
  <c r="I70" i="11" s="1"/>
  <c r="K69" i="11"/>
  <c r="I69" i="11"/>
  <c r="K68" i="11"/>
  <c r="I68" i="11"/>
  <c r="K67" i="11"/>
  <c r="I67" i="11" s="1"/>
  <c r="K66" i="11"/>
  <c r="I66" i="11" s="1"/>
  <c r="K65" i="11"/>
  <c r="I65" i="11" s="1"/>
  <c r="K63" i="11"/>
  <c r="I63" i="11" s="1"/>
  <c r="K62" i="11"/>
  <c r="I62" i="11" s="1"/>
  <c r="K61" i="11"/>
  <c r="I61" i="11"/>
  <c r="K60" i="11"/>
  <c r="I60" i="11"/>
  <c r="K59" i="11"/>
  <c r="I59" i="11" s="1"/>
  <c r="K58" i="11"/>
  <c r="I58" i="11" s="1"/>
  <c r="K57" i="11"/>
  <c r="I57" i="11" s="1"/>
  <c r="K56" i="11"/>
  <c r="I56" i="11" s="1"/>
  <c r="K55" i="11"/>
  <c r="I55" i="11" s="1"/>
  <c r="K54" i="11"/>
  <c r="I54" i="11"/>
  <c r="K53" i="11"/>
  <c r="I53" i="11" s="1"/>
  <c r="K52" i="11"/>
  <c r="I52" i="11"/>
  <c r="K51" i="11"/>
  <c r="I51" i="11" s="1"/>
  <c r="K50" i="11"/>
  <c r="I50" i="11"/>
  <c r="K49" i="11"/>
  <c r="I49" i="11" s="1"/>
  <c r="K48" i="11"/>
  <c r="I48" i="11" s="1"/>
  <c r="K47" i="11"/>
  <c r="I47" i="11" s="1"/>
  <c r="K46" i="11"/>
  <c r="I46" i="11" s="1"/>
  <c r="K45" i="11"/>
  <c r="I45" i="11" s="1"/>
  <c r="K44" i="11"/>
  <c r="I44" i="11" s="1"/>
  <c r="K43" i="11"/>
  <c r="I43" i="11"/>
  <c r="K42" i="11"/>
  <c r="I42" i="11" s="1"/>
  <c r="K41" i="11"/>
  <c r="I41" i="11" s="1"/>
  <c r="K40" i="11"/>
  <c r="I40" i="11" s="1"/>
  <c r="K39" i="11"/>
  <c r="I39" i="11" s="1"/>
  <c r="K38" i="11"/>
  <c r="I38" i="11"/>
  <c r="K37" i="11"/>
  <c r="I37" i="11" s="1"/>
  <c r="K36" i="11"/>
  <c r="I36" i="11"/>
  <c r="K35" i="11"/>
  <c r="I35" i="11" s="1"/>
  <c r="K34" i="11"/>
  <c r="I34" i="11"/>
  <c r="K33" i="11"/>
  <c r="I33" i="11" s="1"/>
  <c r="K32" i="11"/>
  <c r="I32" i="11"/>
  <c r="K31" i="11"/>
  <c r="I31" i="11"/>
  <c r="K30" i="11"/>
  <c r="I30" i="11" s="1"/>
  <c r="K28" i="11"/>
  <c r="I28" i="11" s="1"/>
  <c r="K27" i="11"/>
  <c r="I27" i="11" s="1"/>
  <c r="K26" i="11"/>
  <c r="I26" i="11" s="1"/>
  <c r="K25" i="11"/>
  <c r="I25" i="11" s="1"/>
  <c r="K24" i="11"/>
  <c r="I24" i="11"/>
  <c r="K23" i="11"/>
  <c r="I23" i="11"/>
  <c r="K22" i="11"/>
  <c r="I22" i="11" s="1"/>
  <c r="K21" i="11"/>
  <c r="I21" i="11" s="1"/>
  <c r="K20" i="11"/>
  <c r="I20" i="11" s="1"/>
  <c r="K19" i="11"/>
  <c r="I19" i="11" s="1"/>
  <c r="K18" i="11"/>
  <c r="I18" i="11" s="1"/>
  <c r="K17" i="11"/>
  <c r="I17" i="11"/>
  <c r="K15" i="11"/>
  <c r="I15" i="11" s="1"/>
  <c r="K14" i="11"/>
  <c r="I14" i="11"/>
  <c r="K13" i="11"/>
  <c r="I13" i="11" s="1"/>
  <c r="K12" i="11"/>
  <c r="I12" i="11"/>
  <c r="K11" i="11"/>
  <c r="I11" i="11" s="1"/>
  <c r="K9" i="11"/>
  <c r="I9" i="11" s="1"/>
  <c r="K8" i="11"/>
  <c r="I8" i="11" s="1"/>
  <c r="K7" i="11"/>
  <c r="I7" i="11" s="1"/>
  <c r="K6" i="11"/>
  <c r="I6" i="11" s="1"/>
  <c r="K4" i="11"/>
  <c r="I4" i="11" s="1"/>
  <c r="K3" i="11"/>
  <c r="I3" i="11"/>
  <c r="K2" i="11"/>
  <c r="I2" i="11" s="1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K170" i="10"/>
  <c r="I170" i="10" s="1"/>
  <c r="K169" i="10"/>
  <c r="I169" i="10" s="1"/>
  <c r="K168" i="10"/>
  <c r="I168" i="10" s="1"/>
  <c r="K167" i="10"/>
  <c r="I167" i="10" s="1"/>
  <c r="K166" i="10"/>
  <c r="I166" i="10" s="1"/>
  <c r="K165" i="10"/>
  <c r="I165" i="10" s="1"/>
  <c r="K164" i="10"/>
  <c r="I164" i="10" s="1"/>
  <c r="K163" i="10"/>
  <c r="I163" i="10" s="1"/>
  <c r="K162" i="10"/>
  <c r="I162" i="10" s="1"/>
  <c r="K161" i="10"/>
  <c r="I161" i="10" s="1"/>
  <c r="K160" i="10"/>
  <c r="I160" i="10" s="1"/>
  <c r="K159" i="10"/>
  <c r="I159" i="10" s="1"/>
  <c r="K158" i="10"/>
  <c r="I158" i="10" s="1"/>
  <c r="K157" i="10"/>
  <c r="I157" i="10" s="1"/>
  <c r="K156" i="10"/>
  <c r="I156" i="10" s="1"/>
  <c r="K155" i="10"/>
  <c r="I155" i="10" s="1"/>
  <c r="K154" i="10"/>
  <c r="I154" i="10" s="1"/>
  <c r="K153" i="10"/>
  <c r="I153" i="10" s="1"/>
  <c r="K152" i="10"/>
  <c r="I152" i="10" s="1"/>
  <c r="K151" i="10"/>
  <c r="I151" i="10" s="1"/>
  <c r="K150" i="10"/>
  <c r="I150" i="10" s="1"/>
  <c r="K149" i="10"/>
  <c r="I149" i="10" s="1"/>
  <c r="K148" i="10"/>
  <c r="I148" i="10" s="1"/>
  <c r="K147" i="10"/>
  <c r="I147" i="10" s="1"/>
  <c r="K146" i="10"/>
  <c r="I146" i="10" s="1"/>
  <c r="K145" i="10"/>
  <c r="I145" i="10" s="1"/>
  <c r="K144" i="10"/>
  <c r="I144" i="10"/>
  <c r="K143" i="10"/>
  <c r="I143" i="10" s="1"/>
  <c r="K142" i="10"/>
  <c r="I142" i="10" s="1"/>
  <c r="K141" i="10"/>
  <c r="I141" i="10" s="1"/>
  <c r="K140" i="10"/>
  <c r="I140" i="10" s="1"/>
  <c r="K139" i="10"/>
  <c r="I139" i="10" s="1"/>
  <c r="K138" i="10"/>
  <c r="I138" i="10" s="1"/>
  <c r="K137" i="10"/>
  <c r="I137" i="10" s="1"/>
  <c r="K136" i="10"/>
  <c r="I136" i="10" s="1"/>
  <c r="K135" i="10"/>
  <c r="I135" i="10" s="1"/>
  <c r="K134" i="10"/>
  <c r="I134" i="10" s="1"/>
  <c r="K133" i="10"/>
  <c r="I133" i="10" s="1"/>
  <c r="K132" i="10"/>
  <c r="I132" i="10" s="1"/>
  <c r="K131" i="10"/>
  <c r="I131" i="10" s="1"/>
  <c r="K130" i="10"/>
  <c r="I130" i="10" s="1"/>
  <c r="K129" i="10"/>
  <c r="I129" i="10" s="1"/>
  <c r="K128" i="10"/>
  <c r="I128" i="10" s="1"/>
  <c r="K127" i="10"/>
  <c r="I127" i="10" s="1"/>
  <c r="K126" i="10"/>
  <c r="I126" i="10" s="1"/>
  <c r="K125" i="10"/>
  <c r="I125" i="10" s="1"/>
  <c r="K124" i="10"/>
  <c r="I124" i="10" s="1"/>
  <c r="K123" i="10"/>
  <c r="I123" i="10" s="1"/>
  <c r="K122" i="10"/>
  <c r="I122" i="10" s="1"/>
  <c r="K121" i="10"/>
  <c r="I121" i="10" s="1"/>
  <c r="K120" i="10"/>
  <c r="I120" i="10" s="1"/>
  <c r="K119" i="10"/>
  <c r="I119" i="10" s="1"/>
  <c r="K118" i="10"/>
  <c r="I118" i="10" s="1"/>
  <c r="K117" i="10"/>
  <c r="I117" i="10" s="1"/>
  <c r="K116" i="10"/>
  <c r="I116" i="10" s="1"/>
  <c r="K115" i="10"/>
  <c r="I115" i="10" s="1"/>
  <c r="K114" i="10"/>
  <c r="I114" i="10" s="1"/>
  <c r="K113" i="10"/>
  <c r="I113" i="10" s="1"/>
  <c r="K112" i="10"/>
  <c r="I112" i="10" s="1"/>
  <c r="K111" i="10"/>
  <c r="I111" i="10" s="1"/>
  <c r="K110" i="10"/>
  <c r="I110" i="10" s="1"/>
  <c r="K109" i="10"/>
  <c r="I109" i="10" s="1"/>
  <c r="K108" i="10"/>
  <c r="I108" i="10" s="1"/>
  <c r="K107" i="10"/>
  <c r="I107" i="10" s="1"/>
  <c r="K106" i="10"/>
  <c r="I106" i="10" s="1"/>
  <c r="K105" i="10"/>
  <c r="I105" i="10" s="1"/>
  <c r="K104" i="10"/>
  <c r="I104" i="10" s="1"/>
  <c r="K103" i="10"/>
  <c r="I103" i="10" s="1"/>
  <c r="K102" i="10"/>
  <c r="I102" i="10" s="1"/>
  <c r="K101" i="10"/>
  <c r="I101" i="10" s="1"/>
  <c r="K100" i="10"/>
  <c r="I100" i="10" s="1"/>
  <c r="K99" i="10"/>
  <c r="I99" i="10" s="1"/>
  <c r="K98" i="10"/>
  <c r="I98" i="10" s="1"/>
  <c r="K97" i="10"/>
  <c r="I97" i="10" s="1"/>
  <c r="K96" i="10"/>
  <c r="I96" i="10" s="1"/>
  <c r="K95" i="10"/>
  <c r="I95" i="10" s="1"/>
  <c r="K94" i="10"/>
  <c r="I94" i="10" s="1"/>
  <c r="K93" i="10"/>
  <c r="I93" i="10" s="1"/>
  <c r="K92" i="10"/>
  <c r="I92" i="10" s="1"/>
  <c r="I91" i="10"/>
  <c r="K90" i="10"/>
  <c r="I90" i="10" s="1"/>
  <c r="K88" i="10"/>
  <c r="I88" i="10" s="1"/>
  <c r="K87" i="10"/>
  <c r="I87" i="10" s="1"/>
  <c r="K86" i="10"/>
  <c r="I86" i="10" s="1"/>
  <c r="K85" i="10"/>
  <c r="I85" i="10" s="1"/>
  <c r="K84" i="10"/>
  <c r="I84" i="10" s="1"/>
  <c r="K83" i="10"/>
  <c r="I83" i="10"/>
  <c r="K82" i="10"/>
  <c r="I82" i="10" s="1"/>
  <c r="K81" i="10"/>
  <c r="I81" i="10" s="1"/>
  <c r="K80" i="10"/>
  <c r="I80" i="10" s="1"/>
  <c r="K79" i="10"/>
  <c r="I79" i="10" s="1"/>
  <c r="K78" i="10"/>
  <c r="I78" i="10" s="1"/>
  <c r="K77" i="10"/>
  <c r="I77" i="10" s="1"/>
  <c r="K76" i="10"/>
  <c r="I76" i="10" s="1"/>
  <c r="K75" i="10"/>
  <c r="I75" i="10" s="1"/>
  <c r="K73" i="10"/>
  <c r="I73" i="10" s="1"/>
  <c r="K72" i="10"/>
  <c r="I72" i="10" s="1"/>
  <c r="K71" i="10"/>
  <c r="I71" i="10" s="1"/>
  <c r="K70" i="10"/>
  <c r="I70" i="10" s="1"/>
  <c r="K69" i="10"/>
  <c r="I69" i="10" s="1"/>
  <c r="K68" i="10"/>
  <c r="I68" i="10" s="1"/>
  <c r="K67" i="10"/>
  <c r="I67" i="10" s="1"/>
  <c r="K66" i="10"/>
  <c r="I66" i="10" s="1"/>
  <c r="K65" i="10"/>
  <c r="I65" i="10" s="1"/>
  <c r="K63" i="10"/>
  <c r="I63" i="10" s="1"/>
  <c r="K62" i="10"/>
  <c r="I62" i="10" s="1"/>
  <c r="K61" i="10"/>
  <c r="I61" i="10" s="1"/>
  <c r="K60" i="10"/>
  <c r="I60" i="10" s="1"/>
  <c r="K59" i="10"/>
  <c r="I59" i="10" s="1"/>
  <c r="K58" i="10"/>
  <c r="I58" i="10" s="1"/>
  <c r="K57" i="10"/>
  <c r="I57" i="10" s="1"/>
  <c r="K56" i="10"/>
  <c r="I56" i="10" s="1"/>
  <c r="K55" i="10"/>
  <c r="I55" i="10" s="1"/>
  <c r="K54" i="10"/>
  <c r="I54" i="10" s="1"/>
  <c r="K53" i="10"/>
  <c r="I53" i="10" s="1"/>
  <c r="K52" i="10"/>
  <c r="I52" i="10" s="1"/>
  <c r="K51" i="10"/>
  <c r="I51" i="10" s="1"/>
  <c r="K50" i="10"/>
  <c r="I50" i="10" s="1"/>
  <c r="K49" i="10"/>
  <c r="I49" i="10" s="1"/>
  <c r="K48" i="10"/>
  <c r="I48" i="10" s="1"/>
  <c r="K47" i="10"/>
  <c r="I47" i="10" s="1"/>
  <c r="K46" i="10"/>
  <c r="I46" i="10" s="1"/>
  <c r="K45" i="10"/>
  <c r="I45" i="10" s="1"/>
  <c r="K44" i="10"/>
  <c r="I44" i="10" s="1"/>
  <c r="K43" i="10"/>
  <c r="I43" i="10" s="1"/>
  <c r="K42" i="10"/>
  <c r="I42" i="10" s="1"/>
  <c r="K41" i="10"/>
  <c r="I41" i="10" s="1"/>
  <c r="K40" i="10"/>
  <c r="I40" i="10" s="1"/>
  <c r="K39" i="10"/>
  <c r="I39" i="10" s="1"/>
  <c r="K38" i="10"/>
  <c r="I38" i="10" s="1"/>
  <c r="K37" i="10"/>
  <c r="I37" i="10" s="1"/>
  <c r="K36" i="10"/>
  <c r="I36" i="10" s="1"/>
  <c r="K35" i="10"/>
  <c r="I35" i="10" s="1"/>
  <c r="K34" i="10"/>
  <c r="I34" i="10" s="1"/>
  <c r="K33" i="10"/>
  <c r="I33" i="10" s="1"/>
  <c r="K32" i="10"/>
  <c r="I32" i="10" s="1"/>
  <c r="K31" i="10"/>
  <c r="I31" i="10" s="1"/>
  <c r="K30" i="10"/>
  <c r="I30" i="10" s="1"/>
  <c r="K28" i="10"/>
  <c r="I28" i="10" s="1"/>
  <c r="K27" i="10"/>
  <c r="I27" i="10" s="1"/>
  <c r="K26" i="10"/>
  <c r="I26" i="10" s="1"/>
  <c r="K25" i="10"/>
  <c r="I25" i="10" s="1"/>
  <c r="K24" i="10"/>
  <c r="I24" i="10" s="1"/>
  <c r="K23" i="10"/>
  <c r="I23" i="10" s="1"/>
  <c r="K22" i="10"/>
  <c r="I22" i="10" s="1"/>
  <c r="K21" i="10"/>
  <c r="I21" i="10" s="1"/>
  <c r="K20" i="10"/>
  <c r="I20" i="10" s="1"/>
  <c r="K19" i="10"/>
  <c r="I19" i="10"/>
  <c r="K18" i="10"/>
  <c r="I18" i="10" s="1"/>
  <c r="K17" i="10"/>
  <c r="I17" i="10" s="1"/>
  <c r="K15" i="10"/>
  <c r="I15" i="10" s="1"/>
  <c r="K14" i="10"/>
  <c r="I14" i="10" s="1"/>
  <c r="K13" i="10"/>
  <c r="I13" i="10" s="1"/>
  <c r="K12" i="10"/>
  <c r="I12" i="10" s="1"/>
  <c r="K11" i="10"/>
  <c r="I11" i="10"/>
  <c r="K9" i="10"/>
  <c r="I9" i="10" s="1"/>
  <c r="K8" i="10"/>
  <c r="I8" i="10" s="1"/>
  <c r="K7" i="10"/>
  <c r="I7" i="10" s="1"/>
  <c r="K6" i="10"/>
  <c r="I6" i="10" s="1"/>
  <c r="K4" i="10"/>
  <c r="I4" i="10" s="1"/>
  <c r="K3" i="10"/>
  <c r="I3" i="10" s="1"/>
  <c r="K2" i="10"/>
  <c r="I2" i="10" s="1"/>
  <c r="E214" i="9"/>
  <c r="E213" i="9"/>
  <c r="E212" i="9"/>
  <c r="E211" i="9"/>
  <c r="E210" i="9"/>
  <c r="E209" i="9"/>
  <c r="E208" i="9"/>
  <c r="E207" i="9"/>
  <c r="E206" i="9"/>
  <c r="E205" i="9"/>
  <c r="E204" i="9"/>
  <c r="E203" i="9"/>
  <c r="E215" i="9" s="1"/>
  <c r="E202" i="9"/>
  <c r="E201" i="9"/>
  <c r="K170" i="9"/>
  <c r="I170" i="9" s="1"/>
  <c r="K169" i="9"/>
  <c r="I169" i="9" s="1"/>
  <c r="K168" i="9"/>
  <c r="I168" i="9" s="1"/>
  <c r="K167" i="9"/>
  <c r="I167" i="9" s="1"/>
  <c r="K166" i="9"/>
  <c r="I166" i="9" s="1"/>
  <c r="K165" i="9"/>
  <c r="I165" i="9" s="1"/>
  <c r="K164" i="9"/>
  <c r="I164" i="9" s="1"/>
  <c r="K163" i="9"/>
  <c r="I163" i="9"/>
  <c r="K162" i="9"/>
  <c r="I162" i="9" s="1"/>
  <c r="K161" i="9"/>
  <c r="I161" i="9"/>
  <c r="K160" i="9"/>
  <c r="I160" i="9" s="1"/>
  <c r="K159" i="9"/>
  <c r="I159" i="9" s="1"/>
  <c r="K158" i="9"/>
  <c r="I158" i="9"/>
  <c r="K157" i="9"/>
  <c r="I157" i="9" s="1"/>
  <c r="K156" i="9"/>
  <c r="I156" i="9" s="1"/>
  <c r="K155" i="9"/>
  <c r="I155" i="9" s="1"/>
  <c r="K154" i="9"/>
  <c r="I154" i="9"/>
  <c r="K153" i="9"/>
  <c r="I153" i="9" s="1"/>
  <c r="K152" i="9"/>
  <c r="I152" i="9"/>
  <c r="K151" i="9"/>
  <c r="I151" i="9"/>
  <c r="K150" i="9"/>
  <c r="I150" i="9" s="1"/>
  <c r="K149" i="9"/>
  <c r="I149" i="9" s="1"/>
  <c r="K148" i="9"/>
  <c r="I148" i="9" s="1"/>
  <c r="K147" i="9"/>
  <c r="I147" i="9" s="1"/>
  <c r="K146" i="9"/>
  <c r="I146" i="9"/>
  <c r="K145" i="9"/>
  <c r="I145" i="9"/>
  <c r="K144" i="9"/>
  <c r="I144" i="9" s="1"/>
  <c r="K143" i="9"/>
  <c r="I143" i="9" s="1"/>
  <c r="K142" i="9"/>
  <c r="I142" i="9" s="1"/>
  <c r="K141" i="9"/>
  <c r="I141" i="9" s="1"/>
  <c r="K140" i="9"/>
  <c r="I140" i="9" s="1"/>
  <c r="K139" i="9"/>
  <c r="I139" i="9"/>
  <c r="K138" i="9"/>
  <c r="I138" i="9" s="1"/>
  <c r="K137" i="9"/>
  <c r="I137" i="9" s="1"/>
  <c r="K136" i="9"/>
  <c r="I136" i="9" s="1"/>
  <c r="K135" i="9"/>
  <c r="I135" i="9" s="1"/>
  <c r="K134" i="9"/>
  <c r="I134" i="9" s="1"/>
  <c r="K133" i="9"/>
  <c r="I133" i="9" s="1"/>
  <c r="K132" i="9"/>
  <c r="I132" i="9" s="1"/>
  <c r="K131" i="9"/>
  <c r="I131" i="9"/>
  <c r="K130" i="9"/>
  <c r="I130" i="9"/>
  <c r="K129" i="9"/>
  <c r="I129" i="9" s="1"/>
  <c r="K128" i="9"/>
  <c r="I128" i="9" s="1"/>
  <c r="K127" i="9"/>
  <c r="I127" i="9" s="1"/>
  <c r="K126" i="9"/>
  <c r="I126" i="9" s="1"/>
  <c r="K125" i="9"/>
  <c r="I125" i="9"/>
  <c r="K124" i="9"/>
  <c r="I124" i="9"/>
  <c r="K123" i="9"/>
  <c r="I123" i="9" s="1"/>
  <c r="K122" i="9"/>
  <c r="I122" i="9" s="1"/>
  <c r="K121" i="9"/>
  <c r="I121" i="9" s="1"/>
  <c r="K120" i="9"/>
  <c r="I120" i="9" s="1"/>
  <c r="K119" i="9"/>
  <c r="I119" i="9"/>
  <c r="K118" i="9"/>
  <c r="I118" i="9" s="1"/>
  <c r="K117" i="9"/>
  <c r="I117" i="9" s="1"/>
  <c r="K116" i="9"/>
  <c r="I116" i="9" s="1"/>
  <c r="K115" i="9"/>
  <c r="I115" i="9" s="1"/>
  <c r="K114" i="9"/>
  <c r="I114" i="9" s="1"/>
  <c r="K113" i="9"/>
  <c r="I113" i="9" s="1"/>
  <c r="K112" i="9"/>
  <c r="I112" i="9"/>
  <c r="K111" i="9"/>
  <c r="I111" i="9" s="1"/>
  <c r="K110" i="9"/>
  <c r="I110" i="9"/>
  <c r="K109" i="9"/>
  <c r="I109" i="9" s="1"/>
  <c r="K108" i="9"/>
  <c r="I108" i="9" s="1"/>
  <c r="K107" i="9"/>
  <c r="I107" i="9"/>
  <c r="K106" i="9"/>
  <c r="I106" i="9" s="1"/>
  <c r="K105" i="9"/>
  <c r="I105" i="9" s="1"/>
  <c r="K104" i="9"/>
  <c r="I104" i="9" s="1"/>
  <c r="K103" i="9"/>
  <c r="I103" i="9"/>
  <c r="K102" i="9"/>
  <c r="I102" i="9" s="1"/>
  <c r="K101" i="9"/>
  <c r="I101" i="9"/>
  <c r="K100" i="9"/>
  <c r="I100" i="9"/>
  <c r="K99" i="9"/>
  <c r="I99" i="9" s="1"/>
  <c r="K98" i="9"/>
  <c r="I98" i="9" s="1"/>
  <c r="K97" i="9"/>
  <c r="I97" i="9" s="1"/>
  <c r="K96" i="9"/>
  <c r="I96" i="9" s="1"/>
  <c r="K95" i="9"/>
  <c r="I95" i="9"/>
  <c r="K94" i="9"/>
  <c r="I94" i="9"/>
  <c r="K93" i="9"/>
  <c r="I93" i="9" s="1"/>
  <c r="K92" i="9"/>
  <c r="I92" i="9" s="1"/>
  <c r="I91" i="9"/>
  <c r="K90" i="9"/>
  <c r="I90" i="9" s="1"/>
  <c r="K88" i="9"/>
  <c r="I88" i="9" s="1"/>
  <c r="K87" i="9"/>
  <c r="I87" i="9"/>
  <c r="K86" i="9"/>
  <c r="I86" i="9" s="1"/>
  <c r="K85" i="9"/>
  <c r="I85" i="9" s="1"/>
  <c r="K84" i="9"/>
  <c r="I84" i="9" s="1"/>
  <c r="K83" i="9"/>
  <c r="I83" i="9"/>
  <c r="K82" i="9"/>
  <c r="I82" i="9" s="1"/>
  <c r="K81" i="9"/>
  <c r="I81" i="9"/>
  <c r="K80" i="9"/>
  <c r="I80" i="9" s="1"/>
  <c r="K79" i="9"/>
  <c r="I79" i="9" s="1"/>
  <c r="K78" i="9"/>
  <c r="I78" i="9" s="1"/>
  <c r="K77" i="9"/>
  <c r="I77" i="9" s="1"/>
  <c r="K76" i="9"/>
  <c r="I76" i="9" s="1"/>
  <c r="K75" i="9"/>
  <c r="I75" i="9" s="1"/>
  <c r="K73" i="9"/>
  <c r="I73" i="9" s="1"/>
  <c r="K72" i="9"/>
  <c r="I72" i="9" s="1"/>
  <c r="K71" i="9"/>
  <c r="I71" i="9" s="1"/>
  <c r="K70" i="9"/>
  <c r="I70" i="9" s="1"/>
  <c r="K69" i="9"/>
  <c r="I69" i="9"/>
  <c r="K68" i="9"/>
  <c r="I68" i="9"/>
  <c r="K67" i="9"/>
  <c r="I67" i="9" s="1"/>
  <c r="K66" i="9"/>
  <c r="I66" i="9" s="1"/>
  <c r="K65" i="9"/>
  <c r="I65" i="9" s="1"/>
  <c r="K63" i="9"/>
  <c r="I63" i="9" s="1"/>
  <c r="K62" i="9"/>
  <c r="I62" i="9" s="1"/>
  <c r="K61" i="9"/>
  <c r="I61" i="9"/>
  <c r="K60" i="9"/>
  <c r="I60" i="9" s="1"/>
  <c r="K59" i="9"/>
  <c r="I59" i="9" s="1"/>
  <c r="K58" i="9"/>
  <c r="I58" i="9" s="1"/>
  <c r="K57" i="9"/>
  <c r="I57" i="9"/>
  <c r="K56" i="9"/>
  <c r="I56" i="9" s="1"/>
  <c r="K55" i="9"/>
  <c r="I55" i="9"/>
  <c r="K54" i="9"/>
  <c r="I54" i="9" s="1"/>
  <c r="K53" i="9"/>
  <c r="I53" i="9" s="1"/>
  <c r="K52" i="9"/>
  <c r="I52" i="9" s="1"/>
  <c r="K51" i="9"/>
  <c r="I51" i="9" s="1"/>
  <c r="K50" i="9"/>
  <c r="I50" i="9" s="1"/>
  <c r="K49" i="9"/>
  <c r="I49" i="9" s="1"/>
  <c r="K48" i="9"/>
  <c r="I48" i="9" s="1"/>
  <c r="K47" i="9"/>
  <c r="I47" i="9" s="1"/>
  <c r="K46" i="9"/>
  <c r="I46" i="9" s="1"/>
  <c r="K45" i="9"/>
  <c r="I45" i="9"/>
  <c r="K44" i="9"/>
  <c r="I44" i="9" s="1"/>
  <c r="K43" i="9"/>
  <c r="I43" i="9" s="1"/>
  <c r="K42" i="9"/>
  <c r="I42" i="9" s="1"/>
  <c r="K41" i="9"/>
  <c r="I41" i="9" s="1"/>
  <c r="K40" i="9"/>
  <c r="I40" i="9" s="1"/>
  <c r="K39" i="9"/>
  <c r="I39" i="9" s="1"/>
  <c r="K38" i="9"/>
  <c r="I38" i="9"/>
  <c r="K37" i="9"/>
  <c r="I37" i="9" s="1"/>
  <c r="K36" i="9"/>
  <c r="I36" i="9" s="1"/>
  <c r="K35" i="9"/>
  <c r="I35" i="9" s="1"/>
  <c r="K34" i="9"/>
  <c r="I34" i="9" s="1"/>
  <c r="K33" i="9"/>
  <c r="I33" i="9" s="1"/>
  <c r="K32" i="9"/>
  <c r="I32" i="9" s="1"/>
  <c r="K31" i="9"/>
  <c r="I31" i="9"/>
  <c r="K30" i="9"/>
  <c r="I30" i="9" s="1"/>
  <c r="K28" i="9"/>
  <c r="I28" i="9" s="1"/>
  <c r="K27" i="9"/>
  <c r="I27" i="9" s="1"/>
  <c r="K26" i="9"/>
  <c r="I26" i="9" s="1"/>
  <c r="K25" i="9"/>
  <c r="I25" i="9" s="1"/>
  <c r="K24" i="9"/>
  <c r="I24" i="9" s="1"/>
  <c r="K23" i="9"/>
  <c r="I23" i="9" s="1"/>
  <c r="K22" i="9"/>
  <c r="I22" i="9" s="1"/>
  <c r="K21" i="9"/>
  <c r="I21" i="9" s="1"/>
  <c r="K20" i="9"/>
  <c r="I20" i="9" s="1"/>
  <c r="K19" i="9"/>
  <c r="I19" i="9" s="1"/>
  <c r="K18" i="9"/>
  <c r="I18" i="9" s="1"/>
  <c r="K17" i="9"/>
  <c r="I17" i="9" s="1"/>
  <c r="K15" i="9"/>
  <c r="I15" i="9" s="1"/>
  <c r="K14" i="9"/>
  <c r="I14" i="9"/>
  <c r="K13" i="9"/>
  <c r="I13" i="9" s="1"/>
  <c r="K12" i="9"/>
  <c r="I12" i="9" s="1"/>
  <c r="K11" i="9"/>
  <c r="I11" i="9" s="1"/>
  <c r="K9" i="9"/>
  <c r="I9" i="9" s="1"/>
  <c r="K8" i="9"/>
  <c r="I8" i="9" s="1"/>
  <c r="K7" i="9"/>
  <c r="I7" i="9" s="1"/>
  <c r="K6" i="9"/>
  <c r="I6" i="9"/>
  <c r="K4" i="9"/>
  <c r="I4" i="9" s="1"/>
  <c r="K3" i="9"/>
  <c r="I3" i="9" s="1"/>
  <c r="K2" i="9"/>
  <c r="I2" i="9" s="1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K170" i="8"/>
  <c r="I170" i="8" s="1"/>
  <c r="K169" i="8"/>
  <c r="I169" i="8" s="1"/>
  <c r="K168" i="8"/>
  <c r="I168" i="8" s="1"/>
  <c r="K167" i="8"/>
  <c r="I167" i="8" s="1"/>
  <c r="K166" i="8"/>
  <c r="I166" i="8" s="1"/>
  <c r="K165" i="8"/>
  <c r="I165" i="8" s="1"/>
  <c r="K164" i="8"/>
  <c r="I164" i="8" s="1"/>
  <c r="K163" i="8"/>
  <c r="I163" i="8" s="1"/>
  <c r="K162" i="8"/>
  <c r="I162" i="8" s="1"/>
  <c r="K161" i="8"/>
  <c r="I161" i="8" s="1"/>
  <c r="K160" i="8"/>
  <c r="I160" i="8" s="1"/>
  <c r="K159" i="8"/>
  <c r="I159" i="8" s="1"/>
  <c r="K158" i="8"/>
  <c r="I158" i="8" s="1"/>
  <c r="K157" i="8"/>
  <c r="I157" i="8" s="1"/>
  <c r="K156" i="8"/>
  <c r="I156" i="8" s="1"/>
  <c r="K155" i="8"/>
  <c r="I155" i="8" s="1"/>
  <c r="K154" i="8"/>
  <c r="I154" i="8" s="1"/>
  <c r="K153" i="8"/>
  <c r="I153" i="8" s="1"/>
  <c r="K152" i="8"/>
  <c r="I152" i="8" s="1"/>
  <c r="K151" i="8"/>
  <c r="I151" i="8" s="1"/>
  <c r="K150" i="8"/>
  <c r="I150" i="8" s="1"/>
  <c r="K149" i="8"/>
  <c r="I149" i="8" s="1"/>
  <c r="K148" i="8"/>
  <c r="I148" i="8" s="1"/>
  <c r="K147" i="8"/>
  <c r="I147" i="8" s="1"/>
  <c r="K146" i="8"/>
  <c r="I146" i="8" s="1"/>
  <c r="K145" i="8"/>
  <c r="I145" i="8" s="1"/>
  <c r="K144" i="8"/>
  <c r="I144" i="8" s="1"/>
  <c r="K143" i="8"/>
  <c r="I143" i="8" s="1"/>
  <c r="K142" i="8"/>
  <c r="I142" i="8" s="1"/>
  <c r="K141" i="8"/>
  <c r="I141" i="8" s="1"/>
  <c r="K140" i="8"/>
  <c r="I140" i="8" s="1"/>
  <c r="K139" i="8"/>
  <c r="I139" i="8" s="1"/>
  <c r="K138" i="8"/>
  <c r="I138" i="8" s="1"/>
  <c r="K137" i="8"/>
  <c r="I137" i="8" s="1"/>
  <c r="K136" i="8"/>
  <c r="I136" i="8" s="1"/>
  <c r="K135" i="8"/>
  <c r="I135" i="8" s="1"/>
  <c r="K134" i="8"/>
  <c r="I134" i="8" s="1"/>
  <c r="K133" i="8"/>
  <c r="I133" i="8" s="1"/>
  <c r="K132" i="8"/>
  <c r="I132" i="8" s="1"/>
  <c r="K131" i="8"/>
  <c r="I131" i="8" s="1"/>
  <c r="K130" i="8"/>
  <c r="I130" i="8" s="1"/>
  <c r="K129" i="8"/>
  <c r="I129" i="8" s="1"/>
  <c r="K128" i="8"/>
  <c r="I128" i="8" s="1"/>
  <c r="K127" i="8"/>
  <c r="I127" i="8" s="1"/>
  <c r="K126" i="8"/>
  <c r="I126" i="8" s="1"/>
  <c r="K125" i="8"/>
  <c r="I125" i="8" s="1"/>
  <c r="K124" i="8"/>
  <c r="I124" i="8" s="1"/>
  <c r="K123" i="8"/>
  <c r="I123" i="8" s="1"/>
  <c r="K122" i="8"/>
  <c r="I122" i="8" s="1"/>
  <c r="K121" i="8"/>
  <c r="I121" i="8" s="1"/>
  <c r="K120" i="8"/>
  <c r="I120" i="8" s="1"/>
  <c r="K119" i="8"/>
  <c r="I119" i="8" s="1"/>
  <c r="K118" i="8"/>
  <c r="I118" i="8" s="1"/>
  <c r="K117" i="8"/>
  <c r="I117" i="8" s="1"/>
  <c r="K116" i="8"/>
  <c r="I116" i="8" s="1"/>
  <c r="K115" i="8"/>
  <c r="I115" i="8" s="1"/>
  <c r="K114" i="8"/>
  <c r="I114" i="8" s="1"/>
  <c r="K113" i="8"/>
  <c r="I113" i="8" s="1"/>
  <c r="K112" i="8"/>
  <c r="I112" i="8" s="1"/>
  <c r="K111" i="8"/>
  <c r="I111" i="8" s="1"/>
  <c r="K110" i="8"/>
  <c r="I110" i="8" s="1"/>
  <c r="K109" i="8"/>
  <c r="I109" i="8" s="1"/>
  <c r="K108" i="8"/>
  <c r="I108" i="8" s="1"/>
  <c r="K107" i="8"/>
  <c r="I107" i="8" s="1"/>
  <c r="K106" i="8"/>
  <c r="I106" i="8" s="1"/>
  <c r="K105" i="8"/>
  <c r="I105" i="8" s="1"/>
  <c r="K104" i="8"/>
  <c r="I104" i="8" s="1"/>
  <c r="K103" i="8"/>
  <c r="I103" i="8" s="1"/>
  <c r="K102" i="8"/>
  <c r="I102" i="8" s="1"/>
  <c r="K101" i="8"/>
  <c r="I101" i="8" s="1"/>
  <c r="K100" i="8"/>
  <c r="I100" i="8" s="1"/>
  <c r="K99" i="8"/>
  <c r="I99" i="8" s="1"/>
  <c r="K98" i="8"/>
  <c r="I98" i="8" s="1"/>
  <c r="K97" i="8"/>
  <c r="I97" i="8" s="1"/>
  <c r="K96" i="8"/>
  <c r="I96" i="8" s="1"/>
  <c r="K95" i="8"/>
  <c r="I95" i="8" s="1"/>
  <c r="K94" i="8"/>
  <c r="I94" i="8" s="1"/>
  <c r="K93" i="8"/>
  <c r="I93" i="8" s="1"/>
  <c r="K92" i="8"/>
  <c r="I92" i="8" s="1"/>
  <c r="I91" i="8"/>
  <c r="K90" i="8"/>
  <c r="I90" i="8"/>
  <c r="K88" i="8"/>
  <c r="I88" i="8" s="1"/>
  <c r="K87" i="8"/>
  <c r="I87" i="8"/>
  <c r="K86" i="8"/>
  <c r="I86" i="8" s="1"/>
  <c r="K85" i="8"/>
  <c r="I85" i="8"/>
  <c r="K84" i="8"/>
  <c r="I84" i="8"/>
  <c r="K83" i="8"/>
  <c r="I83" i="8"/>
  <c r="K82" i="8"/>
  <c r="I82" i="8" s="1"/>
  <c r="K81" i="8"/>
  <c r="I81" i="8" s="1"/>
  <c r="K80" i="8"/>
  <c r="I80" i="8"/>
  <c r="K79" i="8"/>
  <c r="I79" i="8"/>
  <c r="K78" i="8"/>
  <c r="I78" i="8"/>
  <c r="K77" i="8"/>
  <c r="I77" i="8"/>
  <c r="K76" i="8"/>
  <c r="I76" i="8" s="1"/>
  <c r="K75" i="8"/>
  <c r="I75" i="8"/>
  <c r="K73" i="8"/>
  <c r="I73" i="8"/>
  <c r="K72" i="8"/>
  <c r="I72" i="8"/>
  <c r="K71" i="8"/>
  <c r="I71" i="8"/>
  <c r="K70" i="8"/>
  <c r="I70" i="8"/>
  <c r="K69" i="8"/>
  <c r="I69" i="8" s="1"/>
  <c r="K68" i="8"/>
  <c r="I68" i="8"/>
  <c r="K67" i="8"/>
  <c r="I67" i="8"/>
  <c r="K66" i="8"/>
  <c r="I66" i="8"/>
  <c r="K65" i="8"/>
  <c r="I65" i="8"/>
  <c r="K63" i="8"/>
  <c r="I63" i="8"/>
  <c r="K62" i="8"/>
  <c r="I62" i="8" s="1"/>
  <c r="K61" i="8"/>
  <c r="I61" i="8"/>
  <c r="K60" i="8"/>
  <c r="I60" i="8"/>
  <c r="K59" i="8"/>
  <c r="I59" i="8"/>
  <c r="K58" i="8"/>
  <c r="I58" i="8"/>
  <c r="K57" i="8"/>
  <c r="I57" i="8"/>
  <c r="K56" i="8"/>
  <c r="I56" i="8" s="1"/>
  <c r="K55" i="8"/>
  <c r="I55" i="8"/>
  <c r="K54" i="8"/>
  <c r="I54" i="8"/>
  <c r="K53" i="8"/>
  <c r="I53" i="8"/>
  <c r="K52" i="8"/>
  <c r="I52" i="8"/>
  <c r="K51" i="8"/>
  <c r="I51" i="8"/>
  <c r="K50" i="8"/>
  <c r="I50" i="8" s="1"/>
  <c r="K49" i="8"/>
  <c r="I49" i="8"/>
  <c r="K48" i="8"/>
  <c r="I48" i="8"/>
  <c r="K47" i="8"/>
  <c r="I47" i="8"/>
  <c r="K46" i="8"/>
  <c r="I46" i="8"/>
  <c r="K45" i="8"/>
  <c r="I45" i="8"/>
  <c r="K44" i="8"/>
  <c r="I44" i="8" s="1"/>
  <c r="K43" i="8"/>
  <c r="I43" i="8"/>
  <c r="K42" i="8"/>
  <c r="I42" i="8"/>
  <c r="K41" i="8"/>
  <c r="I41" i="8"/>
  <c r="K40" i="8"/>
  <c r="I40" i="8"/>
  <c r="K39" i="8"/>
  <c r="I39" i="8"/>
  <c r="K38" i="8"/>
  <c r="I38" i="8" s="1"/>
  <c r="K37" i="8"/>
  <c r="I37" i="8"/>
  <c r="K36" i="8"/>
  <c r="I36" i="8"/>
  <c r="K35" i="8"/>
  <c r="I35" i="8" s="1"/>
  <c r="K34" i="8"/>
  <c r="I34" i="8"/>
  <c r="K33" i="8"/>
  <c r="I33" i="8"/>
  <c r="K32" i="8"/>
  <c r="I32" i="8" s="1"/>
  <c r="K31" i="8"/>
  <c r="I31" i="8" s="1"/>
  <c r="K30" i="8"/>
  <c r="I30" i="8"/>
  <c r="K28" i="8"/>
  <c r="I28" i="8"/>
  <c r="K27" i="8"/>
  <c r="I27" i="8"/>
  <c r="K26" i="8"/>
  <c r="I26" i="8"/>
  <c r="K25" i="8"/>
  <c r="I25" i="8" s="1"/>
  <c r="K24" i="8"/>
  <c r="I24" i="8" s="1"/>
  <c r="K23" i="8"/>
  <c r="I23" i="8"/>
  <c r="K22" i="8"/>
  <c r="I22" i="8"/>
  <c r="K21" i="8"/>
  <c r="I21" i="8"/>
  <c r="K20" i="8"/>
  <c r="I20" i="8"/>
  <c r="K19" i="8"/>
  <c r="I19" i="8" s="1"/>
  <c r="K18" i="8"/>
  <c r="I18" i="8" s="1"/>
  <c r="K17" i="8"/>
  <c r="I17" i="8"/>
  <c r="K15" i="8"/>
  <c r="I15" i="8"/>
  <c r="K14" i="8"/>
  <c r="I14" i="8"/>
  <c r="K13" i="8"/>
  <c r="I13" i="8"/>
  <c r="K12" i="8"/>
  <c r="I12" i="8" s="1"/>
  <c r="K11" i="8"/>
  <c r="I11" i="8" s="1"/>
  <c r="K9" i="8"/>
  <c r="I9" i="8"/>
  <c r="K8" i="8"/>
  <c r="I8" i="8"/>
  <c r="K7" i="8"/>
  <c r="I7" i="8"/>
  <c r="K6" i="8"/>
  <c r="I6" i="8"/>
  <c r="K4" i="8"/>
  <c r="I4" i="8" s="1"/>
  <c r="K3" i="8"/>
  <c r="I3" i="8" s="1"/>
  <c r="K2" i="8"/>
  <c r="I2" i="8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K170" i="7"/>
  <c r="I170" i="7" s="1"/>
  <c r="K169" i="7"/>
  <c r="I169" i="7" s="1"/>
  <c r="K168" i="7"/>
  <c r="I168" i="7" s="1"/>
  <c r="K167" i="7"/>
  <c r="I167" i="7"/>
  <c r="K166" i="7"/>
  <c r="I166" i="7" s="1"/>
  <c r="K165" i="7"/>
  <c r="I165" i="7" s="1"/>
  <c r="K164" i="7"/>
  <c r="I164" i="7"/>
  <c r="K163" i="7"/>
  <c r="I163" i="7" s="1"/>
  <c r="K162" i="7"/>
  <c r="I162" i="7" s="1"/>
  <c r="K161" i="7"/>
  <c r="I161" i="7"/>
  <c r="K160" i="7"/>
  <c r="I160" i="7" s="1"/>
  <c r="K159" i="7"/>
  <c r="I159" i="7" s="1"/>
  <c r="K158" i="7"/>
  <c r="I158" i="7"/>
  <c r="K157" i="7"/>
  <c r="I157" i="7" s="1"/>
  <c r="K156" i="7"/>
  <c r="I156" i="7" s="1"/>
  <c r="K155" i="7"/>
  <c r="I155" i="7"/>
  <c r="K154" i="7"/>
  <c r="I154" i="7" s="1"/>
  <c r="K153" i="7"/>
  <c r="I153" i="7" s="1"/>
  <c r="K152" i="7"/>
  <c r="I152" i="7"/>
  <c r="K151" i="7"/>
  <c r="I151" i="7" s="1"/>
  <c r="K150" i="7"/>
  <c r="I150" i="7" s="1"/>
  <c r="K149" i="7"/>
  <c r="I149" i="7"/>
  <c r="K148" i="7"/>
  <c r="I148" i="7" s="1"/>
  <c r="K147" i="7"/>
  <c r="I147" i="7" s="1"/>
  <c r="K146" i="7"/>
  <c r="I146" i="7"/>
  <c r="K145" i="7"/>
  <c r="I145" i="7" s="1"/>
  <c r="K144" i="7"/>
  <c r="I144" i="7" s="1"/>
  <c r="K143" i="7"/>
  <c r="I143" i="7"/>
  <c r="K142" i="7"/>
  <c r="I142" i="7" s="1"/>
  <c r="K141" i="7"/>
  <c r="I141" i="7" s="1"/>
  <c r="K140" i="7"/>
  <c r="I140" i="7"/>
  <c r="K139" i="7"/>
  <c r="I139" i="7" s="1"/>
  <c r="K138" i="7"/>
  <c r="I138" i="7" s="1"/>
  <c r="K137" i="7"/>
  <c r="I137" i="7"/>
  <c r="K136" i="7"/>
  <c r="I136" i="7" s="1"/>
  <c r="K135" i="7"/>
  <c r="I135" i="7" s="1"/>
  <c r="K134" i="7"/>
  <c r="I134" i="7"/>
  <c r="K133" i="7"/>
  <c r="I133" i="7" s="1"/>
  <c r="K132" i="7"/>
  <c r="I132" i="7" s="1"/>
  <c r="K131" i="7"/>
  <c r="I131" i="7"/>
  <c r="K130" i="7"/>
  <c r="I130" i="7" s="1"/>
  <c r="K129" i="7"/>
  <c r="I129" i="7" s="1"/>
  <c r="K128" i="7"/>
  <c r="I128" i="7"/>
  <c r="K127" i="7"/>
  <c r="I127" i="7" s="1"/>
  <c r="K126" i="7"/>
  <c r="I126" i="7" s="1"/>
  <c r="K125" i="7"/>
  <c r="I125" i="7"/>
  <c r="K124" i="7"/>
  <c r="I124" i="7" s="1"/>
  <c r="K123" i="7"/>
  <c r="I123" i="7" s="1"/>
  <c r="K122" i="7"/>
  <c r="I122" i="7"/>
  <c r="K121" i="7"/>
  <c r="I121" i="7" s="1"/>
  <c r="K120" i="7"/>
  <c r="I120" i="7" s="1"/>
  <c r="K119" i="7"/>
  <c r="I119" i="7"/>
  <c r="K118" i="7"/>
  <c r="I118" i="7" s="1"/>
  <c r="K117" i="7"/>
  <c r="I117" i="7" s="1"/>
  <c r="K116" i="7"/>
  <c r="I116" i="7" s="1"/>
  <c r="K115" i="7"/>
  <c r="I115" i="7" s="1"/>
  <c r="K114" i="7"/>
  <c r="I114" i="7" s="1"/>
  <c r="K113" i="7"/>
  <c r="I113" i="7"/>
  <c r="K112" i="7"/>
  <c r="I112" i="7" s="1"/>
  <c r="K111" i="7"/>
  <c r="I111" i="7" s="1"/>
  <c r="K110" i="7"/>
  <c r="I110" i="7"/>
  <c r="K109" i="7"/>
  <c r="I109" i="7" s="1"/>
  <c r="K108" i="7"/>
  <c r="I108" i="7" s="1"/>
  <c r="K107" i="7"/>
  <c r="I107" i="7" s="1"/>
  <c r="K106" i="7"/>
  <c r="I106" i="7" s="1"/>
  <c r="K105" i="7"/>
  <c r="I105" i="7" s="1"/>
  <c r="K104" i="7"/>
  <c r="I104" i="7"/>
  <c r="K103" i="7"/>
  <c r="I103" i="7" s="1"/>
  <c r="K102" i="7"/>
  <c r="I102" i="7" s="1"/>
  <c r="K101" i="7"/>
  <c r="I101" i="7"/>
  <c r="K100" i="7"/>
  <c r="I100" i="7" s="1"/>
  <c r="K99" i="7"/>
  <c r="I99" i="7" s="1"/>
  <c r="K98" i="7"/>
  <c r="I98" i="7" s="1"/>
  <c r="K97" i="7"/>
  <c r="I97" i="7" s="1"/>
  <c r="K96" i="7"/>
  <c r="I96" i="7" s="1"/>
  <c r="K95" i="7"/>
  <c r="I95" i="7"/>
  <c r="K94" i="7"/>
  <c r="I94" i="7" s="1"/>
  <c r="K93" i="7"/>
  <c r="I93" i="7" s="1"/>
  <c r="K92" i="7"/>
  <c r="I92" i="7"/>
  <c r="I91" i="7"/>
  <c r="K90" i="7"/>
  <c r="I90" i="7" s="1"/>
  <c r="K88" i="7"/>
  <c r="I88" i="7"/>
  <c r="K87" i="7"/>
  <c r="I87" i="7"/>
  <c r="K86" i="7"/>
  <c r="I86" i="7" s="1"/>
  <c r="K85" i="7"/>
  <c r="I85" i="7" s="1"/>
  <c r="K84" i="7"/>
  <c r="I84" i="7" s="1"/>
  <c r="K83" i="7"/>
  <c r="I83" i="7" s="1"/>
  <c r="K82" i="7"/>
  <c r="I82" i="7" s="1"/>
  <c r="K81" i="7"/>
  <c r="I81" i="7"/>
  <c r="K80" i="7"/>
  <c r="I80" i="7"/>
  <c r="K79" i="7"/>
  <c r="I79" i="7"/>
  <c r="K78" i="7"/>
  <c r="I78" i="7" s="1"/>
  <c r="K77" i="7"/>
  <c r="I77" i="7" s="1"/>
  <c r="K76" i="7"/>
  <c r="I76" i="7" s="1"/>
  <c r="K75" i="7"/>
  <c r="I75" i="7"/>
  <c r="K73" i="7"/>
  <c r="I73" i="7" s="1"/>
  <c r="K72" i="7"/>
  <c r="I72" i="7" s="1"/>
  <c r="K71" i="7"/>
  <c r="I71" i="7" s="1"/>
  <c r="K70" i="7"/>
  <c r="I70" i="7"/>
  <c r="K69" i="7"/>
  <c r="I69" i="7" s="1"/>
  <c r="K68" i="7"/>
  <c r="I68" i="7" s="1"/>
  <c r="K67" i="7"/>
  <c r="I67" i="7"/>
  <c r="K66" i="7"/>
  <c r="I66" i="7"/>
  <c r="K65" i="7"/>
  <c r="I65" i="7" s="1"/>
  <c r="K63" i="7"/>
  <c r="I63" i="7" s="1"/>
  <c r="K62" i="7"/>
  <c r="I62" i="7" s="1"/>
  <c r="K61" i="7"/>
  <c r="I61" i="7" s="1"/>
  <c r="K60" i="7"/>
  <c r="I60" i="7"/>
  <c r="K59" i="7"/>
  <c r="I59" i="7"/>
  <c r="K58" i="7"/>
  <c r="I58" i="7" s="1"/>
  <c r="K57" i="7"/>
  <c r="I57" i="7"/>
  <c r="K56" i="7"/>
  <c r="I56" i="7"/>
  <c r="K55" i="7"/>
  <c r="I55" i="7" s="1"/>
  <c r="K54" i="7"/>
  <c r="I54" i="7" s="1"/>
  <c r="K53" i="7"/>
  <c r="I53" i="7"/>
  <c r="K52" i="7"/>
  <c r="I52" i="7" s="1"/>
  <c r="K51" i="7"/>
  <c r="I51" i="7" s="1"/>
  <c r="K50" i="7"/>
  <c r="I50" i="7" s="1"/>
  <c r="K49" i="7"/>
  <c r="I49" i="7" s="1"/>
  <c r="K48" i="7"/>
  <c r="I48" i="7" s="1"/>
  <c r="K47" i="7"/>
  <c r="I47" i="7" s="1"/>
  <c r="K46" i="7"/>
  <c r="I46" i="7" s="1"/>
  <c r="K45" i="7"/>
  <c r="I45" i="7"/>
  <c r="K44" i="7"/>
  <c r="I44" i="7"/>
  <c r="K43" i="7"/>
  <c r="I43" i="7"/>
  <c r="K42" i="7"/>
  <c r="I42" i="7" s="1"/>
  <c r="K41" i="7"/>
  <c r="I41" i="7" s="1"/>
  <c r="K40" i="7"/>
  <c r="I40" i="7" s="1"/>
  <c r="K39" i="7"/>
  <c r="I39" i="7" s="1"/>
  <c r="K38" i="7"/>
  <c r="I38" i="7" s="1"/>
  <c r="K37" i="7"/>
  <c r="I37" i="7" s="1"/>
  <c r="K36" i="7"/>
  <c r="I36" i="7" s="1"/>
  <c r="K35" i="7"/>
  <c r="I35" i="7" s="1"/>
  <c r="K34" i="7"/>
  <c r="I34" i="7" s="1"/>
  <c r="K33" i="7"/>
  <c r="I33" i="7" s="1"/>
  <c r="K32" i="7"/>
  <c r="I32" i="7" s="1"/>
  <c r="K31" i="7"/>
  <c r="I31" i="7"/>
  <c r="K30" i="7"/>
  <c r="I30" i="7"/>
  <c r="K28" i="7"/>
  <c r="I28" i="7"/>
  <c r="K27" i="7"/>
  <c r="I27" i="7" s="1"/>
  <c r="K26" i="7"/>
  <c r="I26" i="7" s="1"/>
  <c r="K25" i="7"/>
  <c r="I25" i="7" s="1"/>
  <c r="K24" i="7"/>
  <c r="I24" i="7" s="1"/>
  <c r="K23" i="7"/>
  <c r="I23" i="7" s="1"/>
  <c r="K22" i="7"/>
  <c r="I22" i="7" s="1"/>
  <c r="K21" i="7"/>
  <c r="I21" i="7" s="1"/>
  <c r="K20" i="7"/>
  <c r="I20" i="7" s="1"/>
  <c r="K19" i="7"/>
  <c r="I19" i="7" s="1"/>
  <c r="K18" i="7"/>
  <c r="I18" i="7"/>
  <c r="K17" i="7"/>
  <c r="I17" i="7" s="1"/>
  <c r="K15" i="7"/>
  <c r="I15" i="7" s="1"/>
  <c r="K14" i="7"/>
  <c r="I14" i="7" s="1"/>
  <c r="K13" i="7"/>
  <c r="I13" i="7" s="1"/>
  <c r="K12" i="7"/>
  <c r="I12" i="7" s="1"/>
  <c r="K11" i="7"/>
  <c r="I11" i="7" s="1"/>
  <c r="K9" i="7"/>
  <c r="I9" i="7" s="1"/>
  <c r="K8" i="7"/>
  <c r="I8" i="7" s="1"/>
  <c r="K7" i="7"/>
  <c r="I7" i="7" s="1"/>
  <c r="K6" i="7"/>
  <c r="I6" i="7" s="1"/>
  <c r="K4" i="7"/>
  <c r="I4" i="7" s="1"/>
  <c r="K3" i="7"/>
  <c r="I3" i="7"/>
  <c r="K2" i="7"/>
  <c r="I2" i="7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K170" i="4"/>
  <c r="I170" i="4" s="1"/>
  <c r="K169" i="4"/>
  <c r="I169" i="4" s="1"/>
  <c r="K168" i="4"/>
  <c r="I168" i="4" s="1"/>
  <c r="K167" i="4"/>
  <c r="I167" i="4"/>
  <c r="K166" i="4"/>
  <c r="I166" i="4" s="1"/>
  <c r="K165" i="4"/>
  <c r="I165" i="4" s="1"/>
  <c r="K164" i="4"/>
  <c r="I164" i="4" s="1"/>
  <c r="K163" i="4"/>
  <c r="I163" i="4" s="1"/>
  <c r="K162" i="4"/>
  <c r="I162" i="4" s="1"/>
  <c r="K161" i="4"/>
  <c r="I161" i="4" s="1"/>
  <c r="K160" i="4"/>
  <c r="I160" i="4" s="1"/>
  <c r="K159" i="4"/>
  <c r="I159" i="4" s="1"/>
  <c r="K158" i="4"/>
  <c r="I158" i="4"/>
  <c r="K157" i="4"/>
  <c r="I157" i="4"/>
  <c r="K156" i="4"/>
  <c r="I156" i="4" s="1"/>
  <c r="K155" i="4"/>
  <c r="I155" i="4" s="1"/>
  <c r="K154" i="4"/>
  <c r="I154" i="4" s="1"/>
  <c r="K153" i="4"/>
  <c r="I153" i="4" s="1"/>
  <c r="K152" i="4"/>
  <c r="I152" i="4" s="1"/>
  <c r="K151" i="4"/>
  <c r="I151" i="4"/>
  <c r="K150" i="4"/>
  <c r="I150" i="4" s="1"/>
  <c r="K149" i="4"/>
  <c r="I149" i="4"/>
  <c r="K148" i="4"/>
  <c r="I148" i="4" s="1"/>
  <c r="K147" i="4"/>
  <c r="I147" i="4" s="1"/>
  <c r="K146" i="4"/>
  <c r="I146" i="4" s="1"/>
  <c r="K145" i="4"/>
  <c r="I145" i="4"/>
  <c r="K144" i="4"/>
  <c r="I144" i="4" s="1"/>
  <c r="K143" i="4"/>
  <c r="I143" i="4" s="1"/>
  <c r="K142" i="4"/>
  <c r="I142" i="4" s="1"/>
  <c r="K141" i="4"/>
  <c r="I141" i="4" s="1"/>
  <c r="K140" i="4"/>
  <c r="I140" i="4" s="1"/>
  <c r="K139" i="4"/>
  <c r="I139" i="4" s="1"/>
  <c r="K138" i="4"/>
  <c r="I138" i="4" s="1"/>
  <c r="K137" i="4"/>
  <c r="I137" i="4"/>
  <c r="K136" i="4"/>
  <c r="I136" i="4" s="1"/>
  <c r="K135" i="4"/>
  <c r="I135" i="4" s="1"/>
  <c r="K134" i="4"/>
  <c r="I134" i="4"/>
  <c r="K133" i="4"/>
  <c r="I133" i="4"/>
  <c r="K132" i="4"/>
  <c r="I132" i="4" s="1"/>
  <c r="K131" i="4"/>
  <c r="I131" i="4" s="1"/>
  <c r="K130" i="4"/>
  <c r="I130" i="4" s="1"/>
  <c r="K129" i="4"/>
  <c r="I129" i="4" s="1"/>
  <c r="K128" i="4"/>
  <c r="I128" i="4" s="1"/>
  <c r="K127" i="4"/>
  <c r="I127" i="4" s="1"/>
  <c r="K126" i="4"/>
  <c r="I126" i="4" s="1"/>
  <c r="K125" i="4"/>
  <c r="I125" i="4"/>
  <c r="K124" i="4"/>
  <c r="I124" i="4" s="1"/>
  <c r="K123" i="4"/>
  <c r="I123" i="4" s="1"/>
  <c r="K122" i="4"/>
  <c r="I122" i="4" s="1"/>
  <c r="K121" i="4"/>
  <c r="I121" i="4" s="1"/>
  <c r="K120" i="4"/>
  <c r="I120" i="4" s="1"/>
  <c r="K119" i="4"/>
  <c r="I119" i="4"/>
  <c r="K118" i="4"/>
  <c r="I118" i="4" s="1"/>
  <c r="K117" i="4"/>
  <c r="I117" i="4" s="1"/>
  <c r="K116" i="4"/>
  <c r="I116" i="4" s="1"/>
  <c r="K115" i="4"/>
  <c r="I115" i="4" s="1"/>
  <c r="K114" i="4"/>
  <c r="I114" i="4" s="1"/>
  <c r="K113" i="4"/>
  <c r="I113" i="4" s="1"/>
  <c r="K112" i="4"/>
  <c r="I112" i="4" s="1"/>
  <c r="K111" i="4"/>
  <c r="I111" i="4" s="1"/>
  <c r="K110" i="4"/>
  <c r="I110" i="4"/>
  <c r="K109" i="4"/>
  <c r="I109" i="4"/>
  <c r="K108" i="4"/>
  <c r="I108" i="4" s="1"/>
  <c r="K107" i="4"/>
  <c r="I107" i="4" s="1"/>
  <c r="K106" i="4"/>
  <c r="I106" i="4" s="1"/>
  <c r="K105" i="4"/>
  <c r="I105" i="4" s="1"/>
  <c r="K104" i="4"/>
  <c r="I104" i="4" s="1"/>
  <c r="K103" i="4"/>
  <c r="I103" i="4" s="1"/>
  <c r="K102" i="4"/>
  <c r="I102" i="4" s="1"/>
  <c r="K101" i="4"/>
  <c r="I101" i="4" s="1"/>
  <c r="K100" i="4"/>
  <c r="I100" i="4" s="1"/>
  <c r="K99" i="4"/>
  <c r="I99" i="4" s="1"/>
  <c r="K98" i="4"/>
  <c r="I98" i="4" s="1"/>
  <c r="K97" i="4"/>
  <c r="I97" i="4" s="1"/>
  <c r="K96" i="4"/>
  <c r="I96" i="4" s="1"/>
  <c r="K95" i="4"/>
  <c r="I95" i="4" s="1"/>
  <c r="K94" i="4"/>
  <c r="I94" i="4" s="1"/>
  <c r="K93" i="4"/>
  <c r="I93" i="4" s="1"/>
  <c r="K92" i="4"/>
  <c r="I92" i="4" s="1"/>
  <c r="I91" i="4"/>
  <c r="K90" i="4"/>
  <c r="I90" i="4" s="1"/>
  <c r="K88" i="4"/>
  <c r="I88" i="4" s="1"/>
  <c r="K87" i="4"/>
  <c r="I87" i="4" s="1"/>
  <c r="K86" i="4"/>
  <c r="I86" i="4" s="1"/>
  <c r="K85" i="4"/>
  <c r="I85" i="4" s="1"/>
  <c r="K84" i="4"/>
  <c r="I84" i="4" s="1"/>
  <c r="K83" i="4"/>
  <c r="I83" i="4" s="1"/>
  <c r="K82" i="4"/>
  <c r="I82" i="4" s="1"/>
  <c r="K81" i="4"/>
  <c r="I81" i="4" s="1"/>
  <c r="K80" i="4"/>
  <c r="I80" i="4" s="1"/>
  <c r="K79" i="4"/>
  <c r="I79" i="4" s="1"/>
  <c r="K78" i="4"/>
  <c r="I78" i="4" s="1"/>
  <c r="K77" i="4"/>
  <c r="I77" i="4" s="1"/>
  <c r="K76" i="4"/>
  <c r="I76" i="4" s="1"/>
  <c r="K75" i="4"/>
  <c r="I75" i="4"/>
  <c r="K73" i="4"/>
  <c r="I73" i="4"/>
  <c r="K72" i="4"/>
  <c r="I72" i="4" s="1"/>
  <c r="K71" i="4"/>
  <c r="I71" i="4" s="1"/>
  <c r="K70" i="4"/>
  <c r="I70" i="4" s="1"/>
  <c r="K69" i="4"/>
  <c r="I69" i="4" s="1"/>
  <c r="K68" i="4"/>
  <c r="I68" i="4" s="1"/>
  <c r="K67" i="4"/>
  <c r="I67" i="4" s="1"/>
  <c r="K66" i="4"/>
  <c r="I66" i="4" s="1"/>
  <c r="K65" i="4"/>
  <c r="I65" i="4" s="1"/>
  <c r="K63" i="4"/>
  <c r="I63" i="4" s="1"/>
  <c r="K62" i="4"/>
  <c r="I62" i="4" s="1"/>
  <c r="K61" i="4"/>
  <c r="I61" i="4" s="1"/>
  <c r="K60" i="4"/>
  <c r="I60" i="4" s="1"/>
  <c r="K59" i="4"/>
  <c r="I59" i="4" s="1"/>
  <c r="K58" i="4"/>
  <c r="I58" i="4" s="1"/>
  <c r="K57" i="4"/>
  <c r="I57" i="4" s="1"/>
  <c r="K56" i="4"/>
  <c r="I56" i="4" s="1"/>
  <c r="K55" i="4"/>
  <c r="I55" i="4"/>
  <c r="K54" i="4"/>
  <c r="I54" i="4"/>
  <c r="K53" i="4"/>
  <c r="I53" i="4" s="1"/>
  <c r="K52" i="4"/>
  <c r="I52" i="4" s="1"/>
  <c r="K51" i="4"/>
  <c r="I51" i="4" s="1"/>
  <c r="K50" i="4"/>
  <c r="I50" i="4" s="1"/>
  <c r="K49" i="4"/>
  <c r="I49" i="4" s="1"/>
  <c r="K48" i="4"/>
  <c r="I48" i="4" s="1"/>
  <c r="K47" i="4"/>
  <c r="I47" i="4" s="1"/>
  <c r="K46" i="4"/>
  <c r="I46" i="4" s="1"/>
  <c r="K45" i="4"/>
  <c r="I45" i="4" s="1"/>
  <c r="K44" i="4"/>
  <c r="I44" i="4" s="1"/>
  <c r="K43" i="4"/>
  <c r="I43" i="4" s="1"/>
  <c r="K42" i="4"/>
  <c r="I42" i="4" s="1"/>
  <c r="K41" i="4"/>
  <c r="I41" i="4" s="1"/>
  <c r="K40" i="4"/>
  <c r="I40" i="4" s="1"/>
  <c r="K39" i="4"/>
  <c r="I39" i="4" s="1"/>
  <c r="K38" i="4"/>
  <c r="I38" i="4" s="1"/>
  <c r="K37" i="4"/>
  <c r="I37" i="4" s="1"/>
  <c r="K36" i="4"/>
  <c r="I36" i="4"/>
  <c r="K35" i="4"/>
  <c r="I35" i="4" s="1"/>
  <c r="K34" i="4"/>
  <c r="I34" i="4" s="1"/>
  <c r="K33" i="4"/>
  <c r="I33" i="4" s="1"/>
  <c r="K32" i="4"/>
  <c r="I32" i="4" s="1"/>
  <c r="K31" i="4"/>
  <c r="I31" i="4" s="1"/>
  <c r="K30" i="4"/>
  <c r="I30" i="4" s="1"/>
  <c r="K28" i="4"/>
  <c r="I28" i="4" s="1"/>
  <c r="K27" i="4"/>
  <c r="I27" i="4" s="1"/>
  <c r="K26" i="4"/>
  <c r="I26" i="4" s="1"/>
  <c r="K25" i="4"/>
  <c r="I25" i="4" s="1"/>
  <c r="K24" i="4"/>
  <c r="I24" i="4"/>
  <c r="K23" i="4"/>
  <c r="I23" i="4" s="1"/>
  <c r="K22" i="4"/>
  <c r="I22" i="4" s="1"/>
  <c r="K21" i="4"/>
  <c r="I21" i="4" s="1"/>
  <c r="K20" i="4"/>
  <c r="I20" i="4" s="1"/>
  <c r="K19" i="4"/>
  <c r="I19" i="4" s="1"/>
  <c r="K18" i="4"/>
  <c r="I18" i="4"/>
  <c r="K17" i="4"/>
  <c r="I17" i="4"/>
  <c r="K15" i="4"/>
  <c r="I15" i="4" s="1"/>
  <c r="K14" i="4"/>
  <c r="I14" i="4" s="1"/>
  <c r="K13" i="4"/>
  <c r="I13" i="4" s="1"/>
  <c r="K12" i="4"/>
  <c r="I12" i="4" s="1"/>
  <c r="K11" i="4"/>
  <c r="I11" i="4" s="1"/>
  <c r="K9" i="4"/>
  <c r="I9" i="4" s="1"/>
  <c r="K8" i="4"/>
  <c r="I8" i="4" s="1"/>
  <c r="K7" i="4"/>
  <c r="I7" i="4" s="1"/>
  <c r="K6" i="4"/>
  <c r="I6" i="4" s="1"/>
  <c r="K4" i="4"/>
  <c r="I4" i="4" s="1"/>
  <c r="K3" i="4"/>
  <c r="I3" i="4" s="1"/>
  <c r="K2" i="4"/>
  <c r="I2" i="4" s="1"/>
  <c r="K2" i="5"/>
  <c r="K3" i="5"/>
  <c r="K4" i="5"/>
  <c r="K6" i="5"/>
  <c r="K7" i="5"/>
  <c r="K8" i="5"/>
  <c r="K9" i="5"/>
  <c r="K11" i="5"/>
  <c r="K12" i="5"/>
  <c r="K13" i="5"/>
  <c r="K14" i="5"/>
  <c r="K15" i="5"/>
  <c r="I15" i="5" s="1"/>
  <c r="K17" i="5"/>
  <c r="K18" i="5"/>
  <c r="K19" i="5"/>
  <c r="K20" i="5"/>
  <c r="K21" i="5"/>
  <c r="K22" i="5"/>
  <c r="K23" i="5"/>
  <c r="K24" i="5"/>
  <c r="K25" i="5"/>
  <c r="K26" i="5"/>
  <c r="K27" i="5"/>
  <c r="K28" i="5"/>
  <c r="I28" i="5" s="1"/>
  <c r="K30" i="5"/>
  <c r="K31" i="5"/>
  <c r="K32" i="5"/>
  <c r="K33" i="5"/>
  <c r="K34" i="5"/>
  <c r="K35" i="5"/>
  <c r="K36" i="5"/>
  <c r="K37" i="5"/>
  <c r="K38" i="5"/>
  <c r="K39" i="5"/>
  <c r="K40" i="5"/>
  <c r="K41" i="5"/>
  <c r="I41" i="5" s="1"/>
  <c r="K42" i="5"/>
  <c r="K43" i="5"/>
  <c r="K44" i="5"/>
  <c r="K45" i="5"/>
  <c r="K46" i="5"/>
  <c r="K47" i="5"/>
  <c r="K48" i="5"/>
  <c r="K49" i="5"/>
  <c r="K50" i="5"/>
  <c r="K51" i="5"/>
  <c r="K52" i="5"/>
  <c r="K53" i="5"/>
  <c r="I53" i="5" s="1"/>
  <c r="K54" i="5"/>
  <c r="K55" i="5"/>
  <c r="K56" i="5"/>
  <c r="K57" i="5"/>
  <c r="K58" i="5"/>
  <c r="K59" i="5"/>
  <c r="K60" i="5"/>
  <c r="K61" i="5"/>
  <c r="K62" i="5"/>
  <c r="K63" i="5"/>
  <c r="K65" i="5"/>
  <c r="K66" i="5"/>
  <c r="I66" i="5" s="1"/>
  <c r="K67" i="5"/>
  <c r="K68" i="5"/>
  <c r="K69" i="5"/>
  <c r="K70" i="5"/>
  <c r="K71" i="5"/>
  <c r="K72" i="5"/>
  <c r="K73" i="5"/>
  <c r="K75" i="5"/>
  <c r="K76" i="5"/>
  <c r="K77" i="5"/>
  <c r="K78" i="5"/>
  <c r="K79" i="5"/>
  <c r="I79" i="5" s="1"/>
  <c r="K80" i="5"/>
  <c r="K81" i="5"/>
  <c r="K82" i="5"/>
  <c r="K83" i="5"/>
  <c r="K84" i="5"/>
  <c r="K85" i="5"/>
  <c r="K86" i="5"/>
  <c r="K87" i="5"/>
  <c r="K88" i="5"/>
  <c r="K90" i="5"/>
  <c r="K92" i="5"/>
  <c r="K93" i="5"/>
  <c r="I93" i="5" s="1"/>
  <c r="K94" i="5"/>
  <c r="K95" i="5"/>
  <c r="K96" i="5"/>
  <c r="K97" i="5"/>
  <c r="K98" i="5"/>
  <c r="K99" i="5"/>
  <c r="K100" i="5"/>
  <c r="K101" i="5"/>
  <c r="K102" i="5"/>
  <c r="K103" i="5"/>
  <c r="K104" i="5"/>
  <c r="K105" i="5"/>
  <c r="I105" i="5" s="1"/>
  <c r="K106" i="5"/>
  <c r="K107" i="5"/>
  <c r="K108" i="5"/>
  <c r="K109" i="5"/>
  <c r="K110" i="5"/>
  <c r="K111" i="5"/>
  <c r="K112" i="5"/>
  <c r="K113" i="5"/>
  <c r="K114" i="5"/>
  <c r="K115" i="5"/>
  <c r="K116" i="5"/>
  <c r="K117" i="5"/>
  <c r="I117" i="5" s="1"/>
  <c r="K118" i="5"/>
  <c r="K119" i="5"/>
  <c r="K120" i="5"/>
  <c r="K121" i="5"/>
  <c r="K122" i="5"/>
  <c r="K123" i="5"/>
  <c r="K124" i="5"/>
  <c r="K125" i="5"/>
  <c r="K126" i="5"/>
  <c r="K127" i="5"/>
  <c r="K128" i="5"/>
  <c r="K129" i="5"/>
  <c r="I129" i="5" s="1"/>
  <c r="K130" i="5"/>
  <c r="K131" i="5"/>
  <c r="K132" i="5"/>
  <c r="K133" i="5"/>
  <c r="K134" i="5"/>
  <c r="K135" i="5"/>
  <c r="K136" i="5"/>
  <c r="K137" i="5"/>
  <c r="K138" i="5"/>
  <c r="K139" i="5"/>
  <c r="K140" i="5"/>
  <c r="K141" i="5"/>
  <c r="I141" i="5" s="1"/>
  <c r="K142" i="5"/>
  <c r="K143" i="5"/>
  <c r="K144" i="5"/>
  <c r="K145" i="5"/>
  <c r="K146" i="5"/>
  <c r="K147" i="5"/>
  <c r="K148" i="5"/>
  <c r="K149" i="5"/>
  <c r="K150" i="5"/>
  <c r="K151" i="5"/>
  <c r="K152" i="5"/>
  <c r="K153" i="5"/>
  <c r="I153" i="5" s="1"/>
  <c r="K154" i="5"/>
  <c r="K155" i="5"/>
  <c r="K156" i="5"/>
  <c r="K157" i="5"/>
  <c r="K158" i="5"/>
  <c r="K159" i="5"/>
  <c r="K160" i="5"/>
  <c r="K161" i="5"/>
  <c r="K162" i="5"/>
  <c r="K163" i="5"/>
  <c r="K164" i="5"/>
  <c r="K165" i="5"/>
  <c r="I165" i="5" s="1"/>
  <c r="K166" i="5"/>
  <c r="K167" i="5"/>
  <c r="K168" i="5"/>
  <c r="K169" i="5"/>
  <c r="K170" i="5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K170" i="6"/>
  <c r="I170" i="6" s="1"/>
  <c r="K169" i="6"/>
  <c r="I169" i="6" s="1"/>
  <c r="K168" i="6"/>
  <c r="I168" i="6"/>
  <c r="K167" i="6"/>
  <c r="I167" i="6" s="1"/>
  <c r="K166" i="6"/>
  <c r="I166" i="6" s="1"/>
  <c r="K165" i="6"/>
  <c r="I165" i="6" s="1"/>
  <c r="K164" i="6"/>
  <c r="I164" i="6" s="1"/>
  <c r="K163" i="6"/>
  <c r="I163" i="6" s="1"/>
  <c r="K162" i="6"/>
  <c r="I162" i="6"/>
  <c r="K161" i="6"/>
  <c r="I161" i="6" s="1"/>
  <c r="K160" i="6"/>
  <c r="I160" i="6" s="1"/>
  <c r="K159" i="6"/>
  <c r="I159" i="6" s="1"/>
  <c r="K158" i="6"/>
  <c r="I158" i="6"/>
  <c r="K157" i="6"/>
  <c r="I157" i="6" s="1"/>
  <c r="K156" i="6"/>
  <c r="I156" i="6" s="1"/>
  <c r="K155" i="6"/>
  <c r="I155" i="6" s="1"/>
  <c r="K154" i="6"/>
  <c r="I154" i="6" s="1"/>
  <c r="K153" i="6"/>
  <c r="I153" i="6" s="1"/>
  <c r="K152" i="6"/>
  <c r="I152" i="6"/>
  <c r="K151" i="6"/>
  <c r="I151" i="6" s="1"/>
  <c r="K150" i="6"/>
  <c r="I150" i="6"/>
  <c r="K149" i="6"/>
  <c r="I149" i="6"/>
  <c r="K148" i="6"/>
  <c r="I148" i="6" s="1"/>
  <c r="K147" i="6"/>
  <c r="I147" i="6" s="1"/>
  <c r="K146" i="6"/>
  <c r="I146" i="6"/>
  <c r="K145" i="6"/>
  <c r="I145" i="6" s="1"/>
  <c r="K144" i="6"/>
  <c r="I144" i="6"/>
  <c r="K143" i="6"/>
  <c r="I143" i="6" s="1"/>
  <c r="K142" i="6"/>
  <c r="I142" i="6" s="1"/>
  <c r="K141" i="6"/>
  <c r="I141" i="6" s="1"/>
  <c r="K140" i="6"/>
  <c r="I140" i="6" s="1"/>
  <c r="K139" i="6"/>
  <c r="I139" i="6" s="1"/>
  <c r="K138" i="6"/>
  <c r="I138" i="6" s="1"/>
  <c r="K137" i="6"/>
  <c r="I137" i="6" s="1"/>
  <c r="K136" i="6"/>
  <c r="I136" i="6" s="1"/>
  <c r="K135" i="6"/>
  <c r="I135" i="6" s="1"/>
  <c r="K134" i="6"/>
  <c r="I134" i="6"/>
  <c r="K133" i="6"/>
  <c r="I133" i="6" s="1"/>
  <c r="K132" i="6"/>
  <c r="I132" i="6" s="1"/>
  <c r="K131" i="6"/>
  <c r="I131" i="6" s="1"/>
  <c r="K130" i="6"/>
  <c r="I130" i="6" s="1"/>
  <c r="K129" i="6"/>
  <c r="I129" i="6" s="1"/>
  <c r="K128" i="6"/>
  <c r="I128" i="6"/>
  <c r="K127" i="6"/>
  <c r="I127" i="6" s="1"/>
  <c r="K126" i="6"/>
  <c r="I126" i="6"/>
  <c r="K125" i="6"/>
  <c r="I125" i="6"/>
  <c r="K124" i="6"/>
  <c r="I124" i="6" s="1"/>
  <c r="K123" i="6"/>
  <c r="I123" i="6" s="1"/>
  <c r="K122" i="6"/>
  <c r="I122" i="6" s="1"/>
  <c r="K121" i="6"/>
  <c r="I121" i="6" s="1"/>
  <c r="K120" i="6"/>
  <c r="I120" i="6"/>
  <c r="K119" i="6"/>
  <c r="I119" i="6" s="1"/>
  <c r="K118" i="6"/>
  <c r="I118" i="6" s="1"/>
  <c r="K117" i="6"/>
  <c r="I117" i="6" s="1"/>
  <c r="K116" i="6"/>
  <c r="I116" i="6" s="1"/>
  <c r="K115" i="6"/>
  <c r="I115" i="6" s="1"/>
  <c r="K114" i="6"/>
  <c r="I114" i="6" s="1"/>
  <c r="K113" i="6"/>
  <c r="I113" i="6" s="1"/>
  <c r="K112" i="6"/>
  <c r="I112" i="6" s="1"/>
  <c r="K111" i="6"/>
  <c r="I111" i="6" s="1"/>
  <c r="K110" i="6"/>
  <c r="I110" i="6"/>
  <c r="K109" i="6"/>
  <c r="I109" i="6" s="1"/>
  <c r="K108" i="6"/>
  <c r="I108" i="6" s="1"/>
  <c r="K107" i="6"/>
  <c r="I107" i="6" s="1"/>
  <c r="K106" i="6"/>
  <c r="I106" i="6" s="1"/>
  <c r="K105" i="6"/>
  <c r="I105" i="6" s="1"/>
  <c r="K104" i="6"/>
  <c r="I104" i="6"/>
  <c r="K103" i="6"/>
  <c r="I103" i="6" s="1"/>
  <c r="K102" i="6"/>
  <c r="I102" i="6"/>
  <c r="K101" i="6"/>
  <c r="I101" i="6"/>
  <c r="K100" i="6"/>
  <c r="I100" i="6" s="1"/>
  <c r="K99" i="6"/>
  <c r="I99" i="6" s="1"/>
  <c r="K98" i="6"/>
  <c r="I98" i="6" s="1"/>
  <c r="K97" i="6"/>
  <c r="I97" i="6" s="1"/>
  <c r="K96" i="6"/>
  <c r="I96" i="6"/>
  <c r="K95" i="6"/>
  <c r="I95" i="6" s="1"/>
  <c r="K94" i="6"/>
  <c r="I94" i="6" s="1"/>
  <c r="K93" i="6"/>
  <c r="I93" i="6" s="1"/>
  <c r="K92" i="6"/>
  <c r="I92" i="6" s="1"/>
  <c r="I91" i="6"/>
  <c r="K90" i="6"/>
  <c r="I90" i="6" s="1"/>
  <c r="K88" i="6"/>
  <c r="I88" i="6" s="1"/>
  <c r="K87" i="6"/>
  <c r="I87" i="6"/>
  <c r="K86" i="6"/>
  <c r="I86" i="6" s="1"/>
  <c r="K85" i="6"/>
  <c r="I85" i="6" s="1"/>
  <c r="K84" i="6"/>
  <c r="I84" i="6"/>
  <c r="K83" i="6"/>
  <c r="I83" i="6" s="1"/>
  <c r="K82" i="6"/>
  <c r="I82" i="6" s="1"/>
  <c r="K81" i="6"/>
  <c r="I81" i="6"/>
  <c r="K80" i="6"/>
  <c r="I80" i="6"/>
  <c r="K79" i="6"/>
  <c r="I79" i="6" s="1"/>
  <c r="K78" i="6"/>
  <c r="I78" i="6"/>
  <c r="K77" i="6"/>
  <c r="I77" i="6"/>
  <c r="K76" i="6"/>
  <c r="I76" i="6" s="1"/>
  <c r="K75" i="6"/>
  <c r="I75" i="6" s="1"/>
  <c r="K73" i="6"/>
  <c r="I73" i="6"/>
  <c r="K72" i="6"/>
  <c r="I72" i="6" s="1"/>
  <c r="K71" i="6"/>
  <c r="I71" i="6" s="1"/>
  <c r="K70" i="6"/>
  <c r="I70" i="6"/>
  <c r="K69" i="6"/>
  <c r="I69" i="6" s="1"/>
  <c r="K68" i="6"/>
  <c r="I68" i="6" s="1"/>
  <c r="K67" i="6"/>
  <c r="I67" i="6" s="1"/>
  <c r="K66" i="6"/>
  <c r="I66" i="6" s="1"/>
  <c r="K65" i="6"/>
  <c r="I65" i="6" s="1"/>
  <c r="K63" i="6"/>
  <c r="I63" i="6" s="1"/>
  <c r="K62" i="6"/>
  <c r="I62" i="6" s="1"/>
  <c r="K61" i="6"/>
  <c r="I61" i="6" s="1"/>
  <c r="K60" i="6"/>
  <c r="I60" i="6" s="1"/>
  <c r="K59" i="6"/>
  <c r="I59" i="6" s="1"/>
  <c r="K58" i="6"/>
  <c r="I58" i="6" s="1"/>
  <c r="K57" i="6"/>
  <c r="I57" i="6" s="1"/>
  <c r="K56" i="6"/>
  <c r="I56" i="6" s="1"/>
  <c r="K55" i="6"/>
  <c r="I55" i="6" s="1"/>
  <c r="K54" i="6"/>
  <c r="I54" i="6" s="1"/>
  <c r="K53" i="6"/>
  <c r="I53" i="6" s="1"/>
  <c r="K52" i="6"/>
  <c r="I52" i="6" s="1"/>
  <c r="K51" i="6"/>
  <c r="I51" i="6" s="1"/>
  <c r="K50" i="6"/>
  <c r="I50" i="6" s="1"/>
  <c r="K49" i="6"/>
  <c r="I49" i="6"/>
  <c r="K48" i="6"/>
  <c r="I48" i="6" s="1"/>
  <c r="K47" i="6"/>
  <c r="I47" i="6" s="1"/>
  <c r="K46" i="6"/>
  <c r="I46" i="6"/>
  <c r="K45" i="6"/>
  <c r="I45" i="6" s="1"/>
  <c r="K44" i="6"/>
  <c r="I44" i="6" s="1"/>
  <c r="K43" i="6"/>
  <c r="I43" i="6" s="1"/>
  <c r="K42" i="6"/>
  <c r="I42" i="6"/>
  <c r="K41" i="6"/>
  <c r="I41" i="6" s="1"/>
  <c r="K40" i="6"/>
  <c r="I40" i="6"/>
  <c r="K39" i="6"/>
  <c r="I39" i="6"/>
  <c r="K38" i="6"/>
  <c r="I38" i="6" s="1"/>
  <c r="K37" i="6"/>
  <c r="I37" i="6" s="1"/>
  <c r="K36" i="6"/>
  <c r="I36" i="6"/>
  <c r="K35" i="6"/>
  <c r="I35" i="6" s="1"/>
  <c r="K34" i="6"/>
  <c r="I34" i="6" s="1"/>
  <c r="K33" i="6"/>
  <c r="I33" i="6"/>
  <c r="K32" i="6"/>
  <c r="I32" i="6" s="1"/>
  <c r="K31" i="6"/>
  <c r="I31" i="6" s="1"/>
  <c r="K30" i="6"/>
  <c r="I30" i="6" s="1"/>
  <c r="K28" i="6"/>
  <c r="I28" i="6" s="1"/>
  <c r="K27" i="6"/>
  <c r="I27" i="6" s="1"/>
  <c r="K26" i="6"/>
  <c r="I26" i="6" s="1"/>
  <c r="K25" i="6"/>
  <c r="I25" i="6" s="1"/>
  <c r="K24" i="6"/>
  <c r="I24" i="6" s="1"/>
  <c r="K23" i="6"/>
  <c r="I23" i="6" s="1"/>
  <c r="K22" i="6"/>
  <c r="I22" i="6" s="1"/>
  <c r="K21" i="6"/>
  <c r="I21" i="6"/>
  <c r="K20" i="6"/>
  <c r="I20" i="6" s="1"/>
  <c r="K19" i="6"/>
  <c r="I19" i="6" s="1"/>
  <c r="K18" i="6"/>
  <c r="I18" i="6" s="1"/>
  <c r="K17" i="6"/>
  <c r="I17" i="6" s="1"/>
  <c r="K15" i="6"/>
  <c r="I15" i="6" s="1"/>
  <c r="K14" i="6"/>
  <c r="I14" i="6" s="1"/>
  <c r="K13" i="6"/>
  <c r="I13" i="6" s="1"/>
  <c r="K12" i="6"/>
  <c r="I12" i="6" s="1"/>
  <c r="K11" i="6"/>
  <c r="I11" i="6"/>
  <c r="K9" i="6"/>
  <c r="I9" i="6" s="1"/>
  <c r="K8" i="6"/>
  <c r="I8" i="6" s="1"/>
  <c r="K7" i="6"/>
  <c r="I7" i="6"/>
  <c r="K6" i="6"/>
  <c r="I6" i="6" s="1"/>
  <c r="K4" i="6"/>
  <c r="I4" i="6" s="1"/>
  <c r="K3" i="6"/>
  <c r="I3" i="6" s="1"/>
  <c r="K2" i="6"/>
  <c r="I2" i="6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I170" i="5"/>
  <c r="I169" i="5"/>
  <c r="I168" i="5"/>
  <c r="I167" i="5"/>
  <c r="I166" i="5"/>
  <c r="I164" i="5"/>
  <c r="I163" i="5"/>
  <c r="I162" i="5"/>
  <c r="I161" i="5"/>
  <c r="I160" i="5"/>
  <c r="I159" i="5"/>
  <c r="I158" i="5"/>
  <c r="I157" i="5"/>
  <c r="I156" i="5"/>
  <c r="I155" i="5"/>
  <c r="I154" i="5"/>
  <c r="I152" i="5"/>
  <c r="I151" i="5"/>
  <c r="I150" i="5"/>
  <c r="I149" i="5"/>
  <c r="I148" i="5"/>
  <c r="I147" i="5"/>
  <c r="I146" i="5"/>
  <c r="I145" i="5"/>
  <c r="I144" i="5"/>
  <c r="I143" i="5"/>
  <c r="I142" i="5"/>
  <c r="I140" i="5"/>
  <c r="I139" i="5"/>
  <c r="I138" i="5"/>
  <c r="I137" i="5"/>
  <c r="I136" i="5"/>
  <c r="I135" i="5"/>
  <c r="I134" i="5"/>
  <c r="I133" i="5"/>
  <c r="I132" i="5"/>
  <c r="I131" i="5"/>
  <c r="I130" i="5"/>
  <c r="I128" i="5"/>
  <c r="I127" i="5"/>
  <c r="I126" i="5"/>
  <c r="I125" i="5"/>
  <c r="I124" i="5"/>
  <c r="I123" i="5"/>
  <c r="I122" i="5"/>
  <c r="I121" i="5"/>
  <c r="I120" i="5"/>
  <c r="I119" i="5"/>
  <c r="I118" i="5"/>
  <c r="I116" i="5"/>
  <c r="I115" i="5"/>
  <c r="I114" i="5"/>
  <c r="I113" i="5"/>
  <c r="I112" i="5"/>
  <c r="I111" i="5"/>
  <c r="I110" i="5"/>
  <c r="I109" i="5"/>
  <c r="I108" i="5"/>
  <c r="I107" i="5"/>
  <c r="I106" i="5"/>
  <c r="I104" i="5"/>
  <c r="I103" i="5"/>
  <c r="I102" i="5"/>
  <c r="I101" i="5"/>
  <c r="I100" i="5"/>
  <c r="I99" i="5"/>
  <c r="I98" i="5"/>
  <c r="I97" i="5"/>
  <c r="I96" i="5"/>
  <c r="I95" i="5"/>
  <c r="I94" i="5"/>
  <c r="I92" i="5"/>
  <c r="I91" i="5"/>
  <c r="I90" i="5"/>
  <c r="I88" i="5"/>
  <c r="I87" i="5"/>
  <c r="I86" i="5"/>
  <c r="I85" i="5"/>
  <c r="I84" i="5"/>
  <c r="I83" i="5"/>
  <c r="I82" i="5"/>
  <c r="I81" i="5"/>
  <c r="I80" i="5"/>
  <c r="I78" i="5"/>
  <c r="I77" i="5"/>
  <c r="I76" i="5"/>
  <c r="I75" i="5"/>
  <c r="I73" i="5"/>
  <c r="I72" i="5"/>
  <c r="I71" i="5"/>
  <c r="I70" i="5"/>
  <c r="I69" i="5"/>
  <c r="I68" i="5"/>
  <c r="I67" i="5"/>
  <c r="I65" i="5"/>
  <c r="I63" i="5"/>
  <c r="I62" i="5"/>
  <c r="I61" i="5"/>
  <c r="I60" i="5"/>
  <c r="I59" i="5"/>
  <c r="I58" i="5"/>
  <c r="I57" i="5"/>
  <c r="I56" i="5"/>
  <c r="I55" i="5"/>
  <c r="I54" i="5"/>
  <c r="I52" i="5"/>
  <c r="I51" i="5"/>
  <c r="I50" i="5"/>
  <c r="I49" i="5"/>
  <c r="I48" i="5"/>
  <c r="I47" i="5"/>
  <c r="I46" i="5"/>
  <c r="I45" i="5"/>
  <c r="I44" i="5"/>
  <c r="I43" i="5"/>
  <c r="I42" i="5"/>
  <c r="I40" i="5"/>
  <c r="I39" i="5"/>
  <c r="I38" i="5"/>
  <c r="I37" i="5"/>
  <c r="I36" i="5"/>
  <c r="I35" i="5"/>
  <c r="I34" i="5"/>
  <c r="I33" i="5"/>
  <c r="I32" i="5"/>
  <c r="I31" i="5"/>
  <c r="I30" i="5"/>
  <c r="I27" i="5"/>
  <c r="I26" i="5"/>
  <c r="I25" i="5"/>
  <c r="I24" i="5"/>
  <c r="I23" i="5"/>
  <c r="I22" i="5"/>
  <c r="I21" i="5"/>
  <c r="I20" i="5"/>
  <c r="I19" i="5"/>
  <c r="I18" i="5"/>
  <c r="I17" i="5"/>
  <c r="I14" i="5"/>
  <c r="I13" i="5"/>
  <c r="I12" i="5"/>
  <c r="I11" i="5"/>
  <c r="I9" i="5"/>
  <c r="I8" i="5"/>
  <c r="I7" i="5"/>
  <c r="I6" i="5"/>
  <c r="I4" i="5"/>
  <c r="I3" i="5"/>
  <c r="I2" i="5"/>
  <c r="E215" i="24" l="1"/>
  <c r="E215" i="23"/>
  <c r="E215" i="22"/>
  <c r="E215" i="21"/>
  <c r="E215" i="20"/>
  <c r="E215" i="19"/>
  <c r="E215" i="18"/>
  <c r="E215" i="17"/>
  <c r="E215" i="16"/>
  <c r="E215" i="15"/>
  <c r="E215" i="25"/>
  <c r="E215" i="14"/>
  <c r="E215" i="13"/>
  <c r="E215" i="12"/>
  <c r="E215" i="11"/>
  <c r="E215" i="10"/>
  <c r="E215" i="8"/>
  <c r="E215" i="7"/>
  <c r="E215" i="4"/>
  <c r="E215" i="6"/>
  <c r="E215" i="5"/>
  <c r="K3" i="2" l="1"/>
  <c r="I3" i="2" s="1"/>
  <c r="K29" i="2"/>
  <c r="I29" i="2" s="1"/>
  <c r="K16" i="2"/>
  <c r="I16" i="2" s="1"/>
  <c r="K74" i="2"/>
  <c r="I74" i="2" s="1"/>
  <c r="K64" i="2"/>
  <c r="I64" i="2" s="1"/>
  <c r="K89" i="2"/>
  <c r="I89" i="2" s="1"/>
  <c r="K21" i="2"/>
  <c r="I21" i="2" s="1"/>
  <c r="K53" i="2"/>
  <c r="I53" i="2" s="1"/>
  <c r="I92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K69" i="2"/>
  <c r="I69" i="2" s="1"/>
  <c r="K99" i="2"/>
  <c r="I99" i="2" s="1"/>
  <c r="K116" i="2"/>
  <c r="I116" i="2" s="1"/>
  <c r="K27" i="2"/>
  <c r="I27" i="2" s="1"/>
  <c r="K157" i="2"/>
  <c r="I157" i="2" s="1"/>
  <c r="K143" i="2"/>
  <c r="I143" i="2" s="1"/>
  <c r="K10" i="2"/>
  <c r="I10" i="2" s="1"/>
  <c r="K20" i="2"/>
  <c r="I20" i="2" s="1"/>
  <c r="K135" i="2"/>
  <c r="I135" i="2" s="1"/>
  <c r="K13" i="2"/>
  <c r="I13" i="2" s="1"/>
  <c r="K83" i="2"/>
  <c r="I83" i="2" s="1"/>
  <c r="K113" i="2"/>
  <c r="I113" i="2" s="1"/>
  <c r="K100" i="2"/>
  <c r="I100" i="2" s="1"/>
  <c r="K155" i="2"/>
  <c r="I155" i="2" s="1"/>
  <c r="K107" i="2"/>
  <c r="I107" i="2" s="1"/>
  <c r="K93" i="2"/>
  <c r="I93" i="2" s="1"/>
  <c r="K136" i="2"/>
  <c r="I136" i="2" s="1"/>
  <c r="K19" i="2"/>
  <c r="I19" i="2" s="1"/>
  <c r="K40" i="2"/>
  <c r="I40" i="2" s="1"/>
  <c r="K153" i="2"/>
  <c r="I153" i="2" s="1"/>
  <c r="K144" i="2"/>
  <c r="I144" i="2" s="1"/>
  <c r="K114" i="2"/>
  <c r="I114" i="2" s="1"/>
  <c r="K139" i="2"/>
  <c r="I139" i="2" s="1"/>
  <c r="K47" i="2"/>
  <c r="I47" i="2" s="1"/>
  <c r="K76" i="2"/>
  <c r="I76" i="2" s="1"/>
  <c r="K111" i="2"/>
  <c r="I111" i="2" s="1"/>
  <c r="K78" i="2"/>
  <c r="I78" i="2" s="1"/>
  <c r="K117" i="2"/>
  <c r="I117" i="2" s="1"/>
  <c r="K43" i="2"/>
  <c r="I43" i="2" s="1"/>
  <c r="K38" i="2"/>
  <c r="I38" i="2" s="1"/>
  <c r="K25" i="2"/>
  <c r="I25" i="2" s="1"/>
  <c r="K140" i="2"/>
  <c r="I140" i="2" s="1"/>
  <c r="K103" i="2"/>
  <c r="I103" i="2" s="1"/>
  <c r="K58" i="2"/>
  <c r="I58" i="2"/>
  <c r="K130" i="2"/>
  <c r="I130" i="2" s="1"/>
  <c r="K147" i="2"/>
  <c r="I147" i="2" s="1"/>
  <c r="K122" i="2"/>
  <c r="I122" i="2" s="1"/>
  <c r="K61" i="2"/>
  <c r="I61" i="2" s="1"/>
  <c r="K121" i="2"/>
  <c r="I121" i="2" s="1"/>
  <c r="K106" i="2"/>
  <c r="I106" i="2" s="1"/>
  <c r="K124" i="2"/>
  <c r="I124" i="2" s="1"/>
  <c r="K159" i="2"/>
  <c r="I159" i="2" s="1"/>
  <c r="K52" i="2"/>
  <c r="I52" i="2" s="1"/>
  <c r="K12" i="2"/>
  <c r="I12" i="2" s="1"/>
  <c r="K105" i="2"/>
  <c r="I105" i="2" s="1"/>
  <c r="K70" i="2"/>
  <c r="I70" i="2" s="1"/>
  <c r="K59" i="2"/>
  <c r="I59" i="2" s="1"/>
  <c r="K57" i="2"/>
  <c r="I57" i="2" s="1"/>
  <c r="K56" i="2"/>
  <c r="I56" i="2" s="1"/>
  <c r="K77" i="2"/>
  <c r="I77" i="2" s="1"/>
  <c r="K14" i="2"/>
  <c r="I14" i="2" s="1"/>
  <c r="K15" i="2"/>
  <c r="I15" i="2" s="1"/>
  <c r="K7" i="2"/>
  <c r="I7" i="2" s="1"/>
  <c r="K2" i="2"/>
  <c r="I2" i="2" s="1"/>
  <c r="K66" i="2"/>
  <c r="I66" i="2" s="1"/>
  <c r="K137" i="2"/>
  <c r="I137" i="2" s="1"/>
  <c r="K68" i="2"/>
  <c r="I68" i="2" s="1"/>
  <c r="K44" i="2"/>
  <c r="I44" i="2" s="1"/>
  <c r="K31" i="2"/>
  <c r="I31" i="2" s="1"/>
  <c r="K22" i="2"/>
  <c r="I22" i="2" s="1"/>
  <c r="K26" i="2"/>
  <c r="I26" i="2" s="1"/>
  <c r="K41" i="2"/>
  <c r="I41" i="2" s="1"/>
  <c r="K9" i="2"/>
  <c r="I9" i="2" s="1"/>
  <c r="K24" i="2"/>
  <c r="I24" i="2" s="1"/>
  <c r="K33" i="2"/>
  <c r="I33" i="2" s="1"/>
  <c r="K45" i="2"/>
  <c r="I45" i="2" s="1"/>
  <c r="K98" i="2"/>
  <c r="I98" i="2" s="1"/>
  <c r="K8" i="2"/>
  <c r="I8" i="2" s="1"/>
  <c r="K110" i="2"/>
  <c r="I110" i="2" s="1"/>
  <c r="K5" i="2"/>
  <c r="I5" i="2" s="1"/>
  <c r="K18" i="2"/>
  <c r="I18" i="2" s="1"/>
  <c r="K39" i="2"/>
  <c r="I39" i="2" s="1"/>
  <c r="K73" i="2"/>
  <c r="I73" i="2" s="1"/>
  <c r="K37" i="2"/>
  <c r="I37" i="2" s="1"/>
  <c r="K23" i="2"/>
  <c r="I23" i="2" s="1"/>
  <c r="K42" i="2"/>
  <c r="I42" i="2" s="1"/>
  <c r="K34" i="2"/>
  <c r="I34" i="2" s="1"/>
  <c r="K102" i="2"/>
  <c r="I102" i="2" s="1"/>
  <c r="K48" i="2"/>
  <c r="I48" i="2" s="1"/>
  <c r="K87" i="2"/>
  <c r="I87" i="2" s="1"/>
  <c r="K55" i="2"/>
  <c r="I55" i="2" s="1"/>
  <c r="K32" i="2"/>
  <c r="I32" i="2" s="1"/>
  <c r="K91" i="2"/>
  <c r="I91" i="2" s="1"/>
  <c r="K28" i="2"/>
  <c r="I28" i="2" s="1"/>
  <c r="K67" i="2"/>
  <c r="I67" i="2" s="1"/>
  <c r="K148" i="2"/>
  <c r="I148" i="2" s="1"/>
  <c r="K60" i="2"/>
  <c r="I60" i="2" s="1"/>
  <c r="K108" i="2"/>
  <c r="I108" i="2" s="1"/>
  <c r="K82" i="2"/>
  <c r="I82" i="2" s="1"/>
  <c r="K131" i="2"/>
  <c r="I131" i="2" s="1"/>
  <c r="K150" i="2"/>
  <c r="I150" i="2" s="1"/>
  <c r="K152" i="2"/>
  <c r="I152" i="2" s="1"/>
  <c r="K138" i="2"/>
  <c r="I138" i="2"/>
  <c r="K146" i="2"/>
  <c r="I146" i="2" s="1"/>
  <c r="K161" i="2"/>
  <c r="I161" i="2" s="1"/>
  <c r="K154" i="2"/>
  <c r="I154" i="2" s="1"/>
  <c r="K160" i="2"/>
  <c r="I160" i="2" s="1"/>
  <c r="K119" i="2"/>
  <c r="I119" i="2" s="1"/>
  <c r="K158" i="2"/>
  <c r="I158" i="2" s="1"/>
  <c r="K168" i="2"/>
  <c r="I168" i="2" s="1"/>
  <c r="K132" i="2"/>
  <c r="I132" i="2" s="1"/>
  <c r="K171" i="2"/>
  <c r="I171" i="2" s="1"/>
  <c r="K125" i="2"/>
  <c r="I125" i="2" s="1"/>
  <c r="K145" i="2"/>
  <c r="I145" i="2" s="1"/>
  <c r="K166" i="2"/>
  <c r="I166" i="2" s="1"/>
  <c r="K134" i="2"/>
  <c r="I134" i="2" s="1"/>
  <c r="K156" i="2"/>
  <c r="I156" i="2" s="1"/>
  <c r="K51" i="2"/>
  <c r="I51" i="2" s="1"/>
  <c r="K151" i="2"/>
  <c r="I151" i="2" s="1"/>
  <c r="K162" i="2"/>
  <c r="I162" i="2" s="1"/>
  <c r="K141" i="2"/>
  <c r="I141" i="2" s="1"/>
  <c r="K109" i="2"/>
  <c r="I109" i="2" s="1"/>
  <c r="K97" i="2"/>
  <c r="I97" i="2" s="1"/>
  <c r="K149" i="2"/>
  <c r="I149" i="2" s="1"/>
  <c r="K120" i="2"/>
  <c r="I120" i="2" s="1"/>
  <c r="K115" i="2"/>
  <c r="I115" i="2" s="1"/>
  <c r="K36" i="2"/>
  <c r="I36" i="2" s="1"/>
  <c r="K62" i="2"/>
  <c r="I62" i="2" s="1"/>
  <c r="K96" i="2"/>
  <c r="I96" i="2" s="1"/>
  <c r="K35" i="2"/>
  <c r="I35" i="2" s="1"/>
  <c r="K50" i="2"/>
  <c r="I50" i="2" s="1"/>
  <c r="K49" i="2"/>
  <c r="I49" i="2" s="1"/>
  <c r="K88" i="2"/>
  <c r="I88" i="2" s="1"/>
  <c r="K133" i="2"/>
  <c r="I133" i="2" s="1"/>
  <c r="K81" i="2"/>
  <c r="I81" i="2" s="1"/>
  <c r="K129" i="2"/>
  <c r="I129" i="2" s="1"/>
  <c r="K71" i="2"/>
  <c r="I71" i="2" s="1"/>
  <c r="K72" i="2"/>
  <c r="I72" i="2" s="1"/>
  <c r="K123" i="2"/>
  <c r="I123" i="2" s="1"/>
  <c r="K86" i="2"/>
  <c r="I86" i="2" s="1"/>
  <c r="K63" i="2"/>
  <c r="I63" i="2" s="1"/>
  <c r="K46" i="2"/>
  <c r="I46" i="2" s="1"/>
  <c r="K126" i="2"/>
  <c r="I126" i="2" s="1"/>
  <c r="K101" i="2"/>
  <c r="I101" i="2" s="1"/>
  <c r="K112" i="2"/>
  <c r="I112" i="2" s="1"/>
  <c r="K127" i="2"/>
  <c r="I127" i="2" s="1"/>
  <c r="K95" i="2"/>
  <c r="I95" i="2" s="1"/>
  <c r="K79" i="2"/>
  <c r="I79" i="2" s="1"/>
  <c r="K104" i="2"/>
  <c r="I104" i="2" s="1"/>
  <c r="K165" i="2"/>
  <c r="I165" i="2" s="1"/>
  <c r="K54" i="2"/>
  <c r="I54" i="2" s="1"/>
  <c r="K128" i="2"/>
  <c r="I128" i="2" s="1"/>
  <c r="K80" i="2"/>
  <c r="I80" i="2" s="1"/>
  <c r="K142" i="2"/>
  <c r="I142" i="2" s="1"/>
  <c r="K85" i="2"/>
  <c r="I85" i="2" s="1"/>
  <c r="K164" i="2"/>
  <c r="I164" i="2" s="1"/>
  <c r="K84" i="2"/>
  <c r="I84" i="2" s="1"/>
  <c r="K167" i="2"/>
  <c r="I167" i="2" s="1"/>
  <c r="K170" i="2"/>
  <c r="I170" i="2" s="1"/>
  <c r="K94" i="2"/>
  <c r="I94" i="2" s="1"/>
  <c r="K163" i="2"/>
  <c r="I163" i="2" s="1"/>
  <c r="K169" i="2"/>
  <c r="I169" i="2" s="1"/>
  <c r="K118" i="2"/>
  <c r="I118" i="2" s="1"/>
  <c r="D213" i="1"/>
  <c r="D212" i="1"/>
  <c r="D210" i="1"/>
  <c r="D209" i="1"/>
  <c r="D207" i="1"/>
  <c r="D202" i="1"/>
  <c r="D205" i="1"/>
  <c r="D211" i="1"/>
  <c r="D204" i="1"/>
  <c r="D206" i="1"/>
  <c r="D208" i="1"/>
  <c r="D201" i="1"/>
  <c r="D203" i="1"/>
  <c r="D200" i="1"/>
  <c r="J198" i="1"/>
  <c r="H198" i="1" s="1"/>
  <c r="J197" i="1"/>
  <c r="H197" i="1"/>
  <c r="J196" i="1"/>
  <c r="H196" i="1" s="1"/>
  <c r="J195" i="1"/>
  <c r="H195" i="1" s="1"/>
  <c r="J194" i="1"/>
  <c r="H194" i="1"/>
  <c r="J193" i="1"/>
  <c r="H193" i="1" s="1"/>
  <c r="J191" i="1"/>
  <c r="H191" i="1" s="1"/>
  <c r="J189" i="1"/>
  <c r="H189" i="1"/>
  <c r="J187" i="1"/>
  <c r="H187" i="1" s="1"/>
  <c r="J185" i="1"/>
  <c r="H185" i="1" s="1"/>
  <c r="J183" i="1"/>
  <c r="H183" i="1" s="1"/>
  <c r="J181" i="1"/>
  <c r="H181" i="1" s="1"/>
  <c r="J179" i="1"/>
  <c r="H179" i="1" s="1"/>
  <c r="J178" i="1"/>
  <c r="H178" i="1" s="1"/>
  <c r="J177" i="1"/>
  <c r="H177" i="1" s="1"/>
  <c r="J176" i="1"/>
  <c r="H176" i="1" s="1"/>
  <c r="J175" i="1"/>
  <c r="H175" i="1" s="1"/>
  <c r="J174" i="1"/>
  <c r="H174" i="1" s="1"/>
  <c r="J173" i="1"/>
  <c r="H173" i="1" s="1"/>
  <c r="J172" i="1"/>
  <c r="H172" i="1" s="1"/>
  <c r="J171" i="1"/>
  <c r="H171" i="1" s="1"/>
  <c r="J169" i="1"/>
  <c r="H169" i="1" s="1"/>
  <c r="J168" i="1"/>
  <c r="H168" i="1" s="1"/>
  <c r="J167" i="1"/>
  <c r="H167" i="1" s="1"/>
  <c r="J166" i="1"/>
  <c r="H166" i="1" s="1"/>
  <c r="J165" i="1"/>
  <c r="H165" i="1" s="1"/>
  <c r="J164" i="1"/>
  <c r="H164" i="1" s="1"/>
  <c r="J163" i="1"/>
  <c r="H163" i="1" s="1"/>
  <c r="J161" i="1"/>
  <c r="H161" i="1" s="1"/>
  <c r="J160" i="1"/>
  <c r="H160" i="1" s="1"/>
  <c r="J159" i="1"/>
  <c r="H159" i="1" s="1"/>
  <c r="J158" i="1"/>
  <c r="H158" i="1" s="1"/>
  <c r="J157" i="1"/>
  <c r="H157" i="1" s="1"/>
  <c r="J156" i="1"/>
  <c r="H156" i="1" s="1"/>
  <c r="J155" i="1"/>
  <c r="H155" i="1" s="1"/>
  <c r="J154" i="1"/>
  <c r="H154" i="1" s="1"/>
  <c r="J153" i="1"/>
  <c r="H153" i="1" s="1"/>
  <c r="J152" i="1"/>
  <c r="H152" i="1" s="1"/>
  <c r="J151" i="1"/>
  <c r="H151" i="1" s="1"/>
  <c r="J150" i="1"/>
  <c r="H150" i="1"/>
  <c r="J149" i="1"/>
  <c r="H149" i="1" s="1"/>
  <c r="J148" i="1"/>
  <c r="H148" i="1" s="1"/>
  <c r="J147" i="1"/>
  <c r="H147" i="1" s="1"/>
  <c r="J146" i="1"/>
  <c r="H146" i="1" s="1"/>
  <c r="J145" i="1"/>
  <c r="H145" i="1" s="1"/>
  <c r="J144" i="1"/>
  <c r="H144" i="1" s="1"/>
  <c r="J142" i="1"/>
  <c r="H142" i="1" s="1"/>
  <c r="J140" i="1"/>
  <c r="H140" i="1" s="1"/>
  <c r="J137" i="1"/>
  <c r="H137" i="1" s="1"/>
  <c r="J136" i="1"/>
  <c r="H136" i="1" s="1"/>
  <c r="J135" i="1"/>
  <c r="H135" i="1" s="1"/>
  <c r="J134" i="1"/>
  <c r="H134" i="1" s="1"/>
  <c r="J133" i="1"/>
  <c r="H133" i="1" s="1"/>
  <c r="J132" i="1"/>
  <c r="H132" i="1" s="1"/>
  <c r="J131" i="1"/>
  <c r="H131" i="1" s="1"/>
  <c r="J130" i="1"/>
  <c r="H130" i="1" s="1"/>
  <c r="J129" i="1"/>
  <c r="H129" i="1" s="1"/>
  <c r="J128" i="1"/>
  <c r="H128" i="1" s="1"/>
  <c r="J127" i="1"/>
  <c r="H127" i="1" s="1"/>
  <c r="J125" i="1"/>
  <c r="H125" i="1" s="1"/>
  <c r="J124" i="1"/>
  <c r="H124" i="1" s="1"/>
  <c r="J123" i="1"/>
  <c r="H123" i="1" s="1"/>
  <c r="J122" i="1"/>
  <c r="H122" i="1" s="1"/>
  <c r="J121" i="1"/>
  <c r="H121" i="1" s="1"/>
  <c r="J120" i="1"/>
  <c r="H120" i="1" s="1"/>
  <c r="J119" i="1"/>
  <c r="H119" i="1" s="1"/>
  <c r="J118" i="1"/>
  <c r="H118" i="1" s="1"/>
  <c r="J117" i="1"/>
  <c r="H117" i="1" s="1"/>
  <c r="J115" i="1"/>
  <c r="H115" i="1" s="1"/>
  <c r="J114" i="1"/>
  <c r="H114" i="1" s="1"/>
  <c r="J113" i="1"/>
  <c r="H113" i="1" s="1"/>
  <c r="J112" i="1"/>
  <c r="H112" i="1" s="1"/>
  <c r="J111" i="1"/>
  <c r="H111" i="1" s="1"/>
  <c r="J110" i="1"/>
  <c r="H110" i="1" s="1"/>
  <c r="J108" i="1"/>
  <c r="H108" i="1" s="1"/>
  <c r="J106" i="1"/>
  <c r="H106" i="1" s="1"/>
  <c r="J105" i="1"/>
  <c r="H105" i="1" s="1"/>
  <c r="J104" i="1"/>
  <c r="H104" i="1" s="1"/>
  <c r="J103" i="1"/>
  <c r="H103" i="1" s="1"/>
  <c r="J102" i="1"/>
  <c r="H102" i="1"/>
  <c r="J101" i="1"/>
  <c r="H101" i="1" s="1"/>
  <c r="J100" i="1"/>
  <c r="H100" i="1" s="1"/>
  <c r="J99" i="1"/>
  <c r="H99" i="1" s="1"/>
  <c r="J98" i="1"/>
  <c r="H98" i="1" s="1"/>
  <c r="J96" i="1"/>
  <c r="H96" i="1" s="1"/>
  <c r="J95" i="1"/>
  <c r="H95" i="1" s="1"/>
  <c r="J93" i="1"/>
  <c r="H93" i="1" s="1"/>
  <c r="J91" i="1"/>
  <c r="H91" i="1" s="1"/>
  <c r="J90" i="1"/>
  <c r="H90" i="1" s="1"/>
  <c r="J89" i="1"/>
  <c r="H89" i="1" s="1"/>
  <c r="J88" i="1"/>
  <c r="H88" i="1"/>
  <c r="J87" i="1"/>
  <c r="H87" i="1" s="1"/>
  <c r="J86" i="1"/>
  <c r="H86" i="1" s="1"/>
  <c r="J84" i="1"/>
  <c r="H84" i="1" s="1"/>
  <c r="J82" i="1"/>
  <c r="H82" i="1" s="1"/>
  <c r="J80" i="1"/>
  <c r="H80" i="1" s="1"/>
  <c r="J78" i="1"/>
  <c r="H78" i="1" s="1"/>
  <c r="J77" i="1"/>
  <c r="H77" i="1" s="1"/>
  <c r="J76" i="1"/>
  <c r="H76" i="1" s="1"/>
  <c r="J75" i="1"/>
  <c r="H75" i="1" s="1"/>
  <c r="J73" i="1"/>
  <c r="H73" i="1" s="1"/>
  <c r="J72" i="1"/>
  <c r="H72" i="1" s="1"/>
  <c r="J71" i="1"/>
  <c r="H71" i="1" s="1"/>
  <c r="J69" i="1"/>
  <c r="H69" i="1" s="1"/>
  <c r="J68" i="1"/>
  <c r="H68" i="1" s="1"/>
  <c r="J66" i="1"/>
  <c r="H66" i="1" s="1"/>
  <c r="J65" i="1"/>
  <c r="H65" i="1" s="1"/>
  <c r="J64" i="1"/>
  <c r="H64" i="1" s="1"/>
  <c r="J63" i="1"/>
  <c r="H63" i="1" s="1"/>
  <c r="J62" i="1"/>
  <c r="H62" i="1" s="1"/>
  <c r="J61" i="1"/>
  <c r="H61" i="1" s="1"/>
  <c r="J60" i="1"/>
  <c r="J59" i="1"/>
  <c r="H59" i="1" s="1"/>
  <c r="J58" i="1"/>
  <c r="H58" i="1"/>
  <c r="J57" i="1"/>
  <c r="H57" i="1" s="1"/>
  <c r="J56" i="1"/>
  <c r="H56" i="1" s="1"/>
  <c r="J52" i="1"/>
  <c r="H52" i="1" s="1"/>
  <c r="J51" i="1"/>
  <c r="H51" i="1" s="1"/>
  <c r="J50" i="1"/>
  <c r="H50" i="1" s="1"/>
  <c r="J49" i="1"/>
  <c r="H49" i="1" s="1"/>
  <c r="J48" i="1"/>
  <c r="H48" i="1" s="1"/>
  <c r="J47" i="1"/>
  <c r="H47" i="1" s="1"/>
  <c r="J45" i="1"/>
  <c r="H45" i="1" s="1"/>
  <c r="J44" i="1"/>
  <c r="H44" i="1" s="1"/>
  <c r="J43" i="1"/>
  <c r="H43" i="1" s="1"/>
  <c r="J42" i="1"/>
  <c r="J41" i="1"/>
  <c r="H41" i="1" s="1"/>
  <c r="J40" i="1"/>
  <c r="H40" i="1" s="1"/>
  <c r="J39" i="1"/>
  <c r="H39" i="1" s="1"/>
  <c r="J37" i="1"/>
  <c r="H37" i="1" s="1"/>
  <c r="J36" i="1"/>
  <c r="H36" i="1" s="1"/>
  <c r="J35" i="1"/>
  <c r="H35" i="1" s="1"/>
  <c r="J34" i="1"/>
  <c r="H34" i="1" s="1"/>
  <c r="J33" i="1"/>
  <c r="H33" i="1" s="1"/>
  <c r="J32" i="1"/>
  <c r="H32" i="1" s="1"/>
  <c r="J31" i="1"/>
  <c r="H31" i="1" s="1"/>
  <c r="J30" i="1"/>
  <c r="H30" i="1" s="1"/>
  <c r="J29" i="1"/>
  <c r="H29" i="1" s="1"/>
  <c r="J28" i="1"/>
  <c r="H28" i="1" s="1"/>
  <c r="J27" i="1"/>
  <c r="H27" i="1" s="1"/>
  <c r="J26" i="1"/>
  <c r="H26" i="1" s="1"/>
  <c r="J25" i="1"/>
  <c r="H25" i="1" s="1"/>
  <c r="J23" i="1"/>
  <c r="H23" i="1" s="1"/>
  <c r="J22" i="1"/>
  <c r="H22" i="1"/>
  <c r="J21" i="1"/>
  <c r="H21" i="1" s="1"/>
  <c r="J20" i="1"/>
  <c r="H20" i="1" s="1"/>
  <c r="J19" i="1"/>
  <c r="H19" i="1" s="1"/>
  <c r="J18" i="1"/>
  <c r="H18" i="1"/>
  <c r="J17" i="1"/>
  <c r="H17" i="1" s="1"/>
  <c r="J16" i="1"/>
  <c r="H16" i="1" s="1"/>
  <c r="J14" i="1"/>
  <c r="H14" i="1" s="1"/>
  <c r="J12" i="1"/>
  <c r="H12" i="1" s="1"/>
  <c r="J11" i="1"/>
  <c r="H11" i="1" s="1"/>
  <c r="J10" i="1"/>
  <c r="H10" i="1" s="1"/>
  <c r="J9" i="1"/>
  <c r="H9" i="1" s="1"/>
  <c r="J7" i="1"/>
  <c r="H7" i="1" s="1"/>
  <c r="J6" i="1"/>
  <c r="H6" i="1" s="1"/>
  <c r="J5" i="1"/>
  <c r="H5" i="1" s="1"/>
  <c r="J4" i="1"/>
  <c r="H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J2" i="1"/>
  <c r="H2" i="1" s="1"/>
  <c r="E216" i="2" l="1"/>
  <c r="D214" i="1"/>
</calcChain>
</file>

<file path=xl/sharedStrings.xml><?xml version="1.0" encoding="utf-8"?>
<sst xmlns="http://schemas.openxmlformats.org/spreadsheetml/2006/main" count="25944" uniqueCount="453">
  <si>
    <t>Nº LARGADA</t>
  </si>
  <si>
    <t>CATEGORIA</t>
  </si>
  <si>
    <t>GENERO</t>
  </si>
  <si>
    <t>REMADOR(AS)</t>
  </si>
  <si>
    <t>CLUBE</t>
  </si>
  <si>
    <t>HORA DE PARTIDA</t>
  </si>
  <si>
    <t>HORA DE CHEGADA</t>
  </si>
  <si>
    <t>TEMPO FINAL CORRIGIDO</t>
  </si>
  <si>
    <t>TEMPO ACRESCIDO POR FALTAS</t>
  </si>
  <si>
    <t>TEMPO REALIZADO</t>
  </si>
  <si>
    <t>PARA-REMO PR1</t>
  </si>
  <si>
    <t>FEMININO</t>
  </si>
  <si>
    <t>CLAUDIA CICERO SANTOS</t>
  </si>
  <si>
    <t>E.C.PINHEIROS</t>
  </si>
  <si>
    <t>PARA-REMO PR2</t>
  </si>
  <si>
    <t>MASCULINO</t>
  </si>
  <si>
    <t xml:space="preserve">RENATO MOINHOS </t>
  </si>
  <si>
    <t>AUTÔNOMO</t>
  </si>
  <si>
    <t>dns</t>
  </si>
  <si>
    <t>MASTER H</t>
  </si>
  <si>
    <t>REGINA CARVALHO DIAS GOUVEA</t>
  </si>
  <si>
    <t>MASTER J</t>
  </si>
  <si>
    <t xml:space="preserve">ARTHUR MOTTA PARKINSON </t>
  </si>
  <si>
    <t>C.R.BANDEIRANTE</t>
  </si>
  <si>
    <t>MASTER G</t>
  </si>
  <si>
    <t>ANNA SARA LEVIN</t>
  </si>
  <si>
    <t>CEPEUSP</t>
  </si>
  <si>
    <t>TÁCITO LUIZ CARVALHO BARCELLOS</t>
  </si>
  <si>
    <t>CANOE INICIANTE</t>
  </si>
  <si>
    <t>CARLOS GIULIANO</t>
  </si>
  <si>
    <t>C.A.PAULISTANO</t>
  </si>
  <si>
    <t>descl.</t>
  </si>
  <si>
    <t>Contornou na boia de chegada, em 1250metros, em frente ao pontão</t>
  </si>
  <si>
    <t>CANOE LIVRE</t>
  </si>
  <si>
    <t xml:space="preserve">ALBERTO MARIO ROMANO </t>
  </si>
  <si>
    <t xml:space="preserve">KIMON PEDRO PAPATZANAKIS </t>
  </si>
  <si>
    <t>S.C.CORINTHIANS</t>
  </si>
  <si>
    <t>FRANCISCO DAVID RODRÍGUEZ CAMACHO</t>
  </si>
  <si>
    <t>SUELI KOPLEWSKI</t>
  </si>
  <si>
    <t>MASTER E</t>
  </si>
  <si>
    <t>LUIS GUILHERME</t>
  </si>
  <si>
    <t>LUCIANE FONSECA</t>
  </si>
  <si>
    <t>CLAUS ERIK PETERSEN</t>
  </si>
  <si>
    <t>LUIS FONSECA</t>
  </si>
  <si>
    <t>MASTER F</t>
  </si>
  <si>
    <t>ELISABETH KIRA</t>
  </si>
  <si>
    <t>MAURICIO ABRAMENTO</t>
  </si>
  <si>
    <t>REGINA RHEINGANTZ MOTTA</t>
  </si>
  <si>
    <t>ADRIANA TOPSCANO</t>
  </si>
  <si>
    <t xml:space="preserve">LUIZ CARLOS DE OLIVEIRA </t>
  </si>
  <si>
    <t>NORIAK WADA</t>
  </si>
  <si>
    <t>IONE ALVES</t>
  </si>
  <si>
    <t>ANTONIO CARLOS</t>
  </si>
  <si>
    <t>SONIA LEMOS</t>
  </si>
  <si>
    <t xml:space="preserve">MARCELO CHIOSSI </t>
  </si>
  <si>
    <t>MIRIAN SEGRED</t>
  </si>
  <si>
    <t>RENE DOROW</t>
  </si>
  <si>
    <t>C.R.CURITIBA</t>
  </si>
  <si>
    <t>SERGIO MENICONI</t>
  </si>
  <si>
    <t>ALTAIR GARCIA</t>
  </si>
  <si>
    <t xml:space="preserve">Contornou entre boias no 2o retorno </t>
  </si>
  <si>
    <t>SHIRLEY STAMM FAVERO</t>
  </si>
  <si>
    <t xml:space="preserve">INFANTO JUNIOR </t>
  </si>
  <si>
    <t>ESTHEFANY BARBOSA FERREIRA</t>
  </si>
  <si>
    <t>INFANTIL</t>
  </si>
  <si>
    <t>GIOVANNA ZARUVNY TETI</t>
  </si>
  <si>
    <t xml:space="preserve">REBEKA PINHEIRO FERREIRA MACHADO </t>
  </si>
  <si>
    <t>ISABELLY SILVA MATOS</t>
  </si>
  <si>
    <t>MASTER I</t>
  </si>
  <si>
    <t>MIHAI DEMETRESCU</t>
  </si>
  <si>
    <t>IARA ROSENTHAL</t>
  </si>
  <si>
    <t>SÉRGIO RUIZ LUZ</t>
  </si>
  <si>
    <t xml:space="preserve">ADRIANA SOUZA TOLEDO PIZA </t>
  </si>
  <si>
    <t>ALEXANDRE ESTEVÃO VAMOS KOKRON</t>
  </si>
  <si>
    <t>MASTER D</t>
  </si>
  <si>
    <t>EMILIO VASCONCELOS</t>
  </si>
  <si>
    <t>PATRICIA BRUM</t>
  </si>
  <si>
    <t>MARCELO LERNER</t>
  </si>
  <si>
    <t>EUDES GONDIM JUNIOR</t>
  </si>
  <si>
    <t>SOLANGE BHERING</t>
  </si>
  <si>
    <t>ROGERIO ESMANHOTTO</t>
  </si>
  <si>
    <t>ANDRE GNECCO AVELAR</t>
  </si>
  <si>
    <t xml:space="preserve">MICHELLE MAIRES VIEIRA </t>
  </si>
  <si>
    <t>DANILO VINICIUS DA SILVA</t>
  </si>
  <si>
    <t>CLAUDIO COSTA</t>
  </si>
  <si>
    <t>CANOE INFANTIL</t>
  </si>
  <si>
    <t>MANUELLA VETTORAZZO VEIGA MARTINEZ</t>
  </si>
  <si>
    <t>JUAN CARLOS MARTINS BATISTA</t>
  </si>
  <si>
    <t>ALEXANDRA ZOLFAGHARI</t>
  </si>
  <si>
    <t xml:space="preserve">KATHERINNE PEREIRA BUCZMIEJUK </t>
  </si>
  <si>
    <t>RHAISSA TRINDADE PORCINO</t>
  </si>
  <si>
    <t>LUCIANO DECOURT</t>
  </si>
  <si>
    <t xml:space="preserve">NIECOLAS PEREIRA BUCZMIEJUK </t>
  </si>
  <si>
    <t>HUGO LOPES</t>
  </si>
  <si>
    <t>MARIA ISABEL CARREIRA</t>
  </si>
  <si>
    <t>CLARISSE JOTA SALLES</t>
  </si>
  <si>
    <t xml:space="preserve">ALEXANDRA G. PIETRAGALA S. ALVES </t>
  </si>
  <si>
    <t>PRISCILA SPINELLI</t>
  </si>
  <si>
    <t>CAMILA FIX</t>
  </si>
  <si>
    <t>ANNA SARAH ALMEIDA LOPES</t>
  </si>
  <si>
    <t>ARTHUR CORDEIRO DE LAMATA</t>
  </si>
  <si>
    <t>ANDRÉ SERI</t>
  </si>
  <si>
    <t>RENATO SICA FARIA</t>
  </si>
  <si>
    <t>MARCOS MUNIZ</t>
  </si>
  <si>
    <t xml:space="preserve">CLAUBER CARRENHO </t>
  </si>
  <si>
    <t xml:space="preserve">WILLIAM DAVIS TEIXEIRA MÜLLER </t>
  </si>
  <si>
    <t>RICHARD TRINDADE PORCINO</t>
  </si>
  <si>
    <t>GIULIANO SAADE</t>
  </si>
  <si>
    <t>JOÃO CALDAS</t>
  </si>
  <si>
    <t>PEDRO FELICIO SPIRIGONE</t>
  </si>
  <si>
    <t>DENYS DE MENEZES PEREIRA </t>
  </si>
  <si>
    <t>IPACE</t>
  </si>
  <si>
    <t>ARTHUR NOGUEIRA LANDIM</t>
  </si>
  <si>
    <t>OLAVO ROMUALDO FIALKOSKI</t>
  </si>
  <si>
    <t>INÊZ YRES</t>
  </si>
  <si>
    <t>OTAVIO GOMES DE MORAES ESMANHOTTO</t>
  </si>
  <si>
    <t>MANUELA FERRAZ MENDES DUARTE</t>
  </si>
  <si>
    <t>UNIVERSITÁRIO</t>
  </si>
  <si>
    <t>JULIA TERASAKA ANIYA</t>
  </si>
  <si>
    <t>BAND POLIUSP</t>
  </si>
  <si>
    <t>LETICIA NISHIOKA</t>
  </si>
  <si>
    <t>PEDRINA VITÓRIA ASSIS CORREIA</t>
  </si>
  <si>
    <t>BARBARA BUENO</t>
  </si>
  <si>
    <t>JUNIOR</t>
  </si>
  <si>
    <t>SACHA CYRUS ZOLFAGHARI</t>
  </si>
  <si>
    <t xml:space="preserve">Contornou entre boias no 1o retorno </t>
  </si>
  <si>
    <t>2- MISTO</t>
  </si>
  <si>
    <t>MASC/FEM</t>
  </si>
  <si>
    <t>ROSANA COSTA</t>
  </si>
  <si>
    <t>RAUL COSTA</t>
  </si>
  <si>
    <t>SUB23</t>
  </si>
  <si>
    <t>JULIA MORENO</t>
  </si>
  <si>
    <t>KELLY MARTINS SOUZA</t>
  </si>
  <si>
    <t>LETICIA BUENO</t>
  </si>
  <si>
    <t>ISABEL BOGAERT</t>
  </si>
  <si>
    <t>CLEBERSON OLIVEIRA DOS SANTOS</t>
  </si>
  <si>
    <t>FERNANDO FERRAZ MENDES DUARTE</t>
  </si>
  <si>
    <t>FÁBIO ARAÚJO COSTA</t>
  </si>
  <si>
    <t>GUSTAVO PILAT</t>
  </si>
  <si>
    <t xml:space="preserve">JOÃO EMANUEL JANUÁRIO MARTINS </t>
  </si>
  <si>
    <t>RYAN CAVALEIRO</t>
  </si>
  <si>
    <t>GABRIEL ZERLINI MELLONE</t>
  </si>
  <si>
    <t>GUILHERME DANTAS</t>
  </si>
  <si>
    <t>KENJI KARAI</t>
  </si>
  <si>
    <t>MASTER A</t>
  </si>
  <si>
    <t>ALEJANDRO CARRENO BUENO</t>
  </si>
  <si>
    <t xml:space="preserve">LUIZ ARMANDO FAIRBANKS DE SÁ </t>
  </si>
  <si>
    <t>2- LIVRE</t>
  </si>
  <si>
    <t>ANDRÉ BEREZIN</t>
  </si>
  <si>
    <t>HENDERSON AYRES</t>
  </si>
  <si>
    <t xml:space="preserve">GUILHERME ANDREONI SALGUEIRO LOURENÇO </t>
  </si>
  <si>
    <t>GUSTAVO HENRIQUE DA SILVA GUILHERME</t>
  </si>
  <si>
    <t>BRUNO CEZAR ZATTA</t>
  </si>
  <si>
    <t>URVEC</t>
  </si>
  <si>
    <t>JOÃO ALVES DEMUCCIO</t>
  </si>
  <si>
    <t>DIEGO OLIVEIRA PINTO GONZALEZ</t>
  </si>
  <si>
    <t>PEDRO HENRIQUE MENDES</t>
  </si>
  <si>
    <t>RIQUELME SABINO</t>
  </si>
  <si>
    <t>SAMUEL PAIVA MASCARENHAS</t>
  </si>
  <si>
    <t>IAGO MARIANO NOCETTE DE LIRA VOLGARIN</t>
  </si>
  <si>
    <t>LUAN ROTH PIMENTEL</t>
  </si>
  <si>
    <t>FELIPE TADASHI O. MATSUDA</t>
  </si>
  <si>
    <t>RAFAELA BEATRIZ VELSCH POCHINI</t>
  </si>
  <si>
    <t>MARINA VICTÓRIA FIGUEREDO DOS SANTOS</t>
  </si>
  <si>
    <t>MARIANA BILOTTA APOLONI</t>
  </si>
  <si>
    <t>LUANNA VICTORIA FIGUEREDO DOS SANTOS</t>
  </si>
  <si>
    <t>LIVRE</t>
  </si>
  <si>
    <t>OLAVO VINICIUS SOARES PELEGRINO</t>
  </si>
  <si>
    <t>MATIAS GABRIEL BOLEDI</t>
  </si>
  <si>
    <t>MATHEUS MELLO OKA</t>
  </si>
  <si>
    <t>GABRIEL GRUDIN NOCETI ROSINI SILVA</t>
  </si>
  <si>
    <t>RAFAEL GUARITA</t>
  </si>
  <si>
    <t>VICTORIA LARISSA VILLAS BOAS</t>
  </si>
  <si>
    <t>RAPHAELA MELLO OKA</t>
  </si>
  <si>
    <t>MANUELA FANTOLLI</t>
  </si>
  <si>
    <t>ANA BEATRIZ FLORIO</t>
  </si>
  <si>
    <t>BRENDA BERZIN</t>
  </si>
  <si>
    <t>BRENO BARTOLOZZI</t>
  </si>
  <si>
    <t xml:space="preserve">2- UNIVERSITÁRIO </t>
  </si>
  <si>
    <t>MICHELLY MOREIRA CAMPOS</t>
  </si>
  <si>
    <t>S.C.C.P MEDUSP</t>
  </si>
  <si>
    <t>ANNA ELISA MARCUS ALMEIDA</t>
  </si>
  <si>
    <t>ALESSANDRA GARRIDO</t>
  </si>
  <si>
    <t>BRUNO MUNARETTO</t>
  </si>
  <si>
    <t>DANIEL RAMOS BEZERRA DE ALENCAR</t>
  </si>
  <si>
    <t>MARIANA MATIVI</t>
  </si>
  <si>
    <t xml:space="preserve">LUCAS HOFFMANN RAMOS </t>
  </si>
  <si>
    <t>MARIA BEATRIZ</t>
  </si>
  <si>
    <t>MASTER B</t>
  </si>
  <si>
    <t>ANDREA DIAZ ROA</t>
  </si>
  <si>
    <t>RENANN COERREA</t>
  </si>
  <si>
    <t xml:space="preserve">KLEBER PEREIRA BERTOLDO DE OLIVEIRA </t>
  </si>
  <si>
    <t>PEDRO HENRIQUE</t>
  </si>
  <si>
    <t>RAINER TESTA MEDRADO</t>
  </si>
  <si>
    <t>MASTER C</t>
  </si>
  <si>
    <t xml:space="preserve">RAFAEL SIMÕES </t>
  </si>
  <si>
    <t xml:space="preserve">DANIEL LOPES PIMENTEL </t>
  </si>
  <si>
    <t>PAULO BRITO</t>
  </si>
  <si>
    <t>JOSÉ NETO</t>
  </si>
  <si>
    <t>LUIS RIBEIRO COSTA</t>
  </si>
  <si>
    <t>LUCAS GRACIANO</t>
  </si>
  <si>
    <t>IVO BENTO GARCIA JUNIOR</t>
  </si>
  <si>
    <t>INGLID BELFOR DOS SANTOS</t>
  </si>
  <si>
    <t>LIGIA ARANHA</t>
  </si>
  <si>
    <t>MARIA CECÍLIA</t>
  </si>
  <si>
    <t>MAYA BRANCO</t>
  </si>
  <si>
    <t>ALEJANDRA CECILIA PISANO</t>
  </si>
  <si>
    <t>ANA TARTUCE</t>
  </si>
  <si>
    <t>ALINA DUMAS</t>
  </si>
  <si>
    <t>PEDRO SCABIM</t>
  </si>
  <si>
    <t xml:space="preserve">JOÃO PEDRO DE BRITO DUARTE </t>
  </si>
  <si>
    <t>LETÍCIA ALVES OLIVEIRA PEREIRA</t>
  </si>
  <si>
    <t>JACQUES MAGALHÃES BENAIN</t>
  </si>
  <si>
    <t>EDGARD LANDWEHRKAMP</t>
  </si>
  <si>
    <t xml:space="preserve">EDUARDO TACLA </t>
  </si>
  <si>
    <t xml:space="preserve">ANDRE AUGUSTO ANDERSON SEIXAS </t>
  </si>
  <si>
    <t xml:space="preserve">PEDRO ROBSON LEÃO </t>
  </si>
  <si>
    <t>BRUNO BELTRAMINI CRUZ</t>
  </si>
  <si>
    <t>LUCAS FERREIRA MEDANHA</t>
  </si>
  <si>
    <t>FELIPE BUSATO</t>
  </si>
  <si>
    <t>MARCIO SOARES</t>
  </si>
  <si>
    <t>ALLAN BORGES</t>
  </si>
  <si>
    <t xml:space="preserve">RICARDO TOMAZ </t>
  </si>
  <si>
    <t>GUSTAVO DE CARVALHO</t>
  </si>
  <si>
    <t>JOSE ROBERTO</t>
  </si>
  <si>
    <t>FELIPE SEIJI SHIDA</t>
  </si>
  <si>
    <t>LUCAS ALBUQUERQUE CHINELATTO</t>
  </si>
  <si>
    <t>PEDRO BUCZINSKI LAGES DE CARVALHO</t>
  </si>
  <si>
    <t>LUCAS DE SOUSA FARIAS GESTA</t>
  </si>
  <si>
    <t xml:space="preserve">JOSÉ MOUSINHO DA SILVEIRA </t>
  </si>
  <si>
    <t>GILBERTO DE MATTOS</t>
  </si>
  <si>
    <t>PAULO HAIPEK</t>
  </si>
  <si>
    <t>PAULO CAVALIERI</t>
  </si>
  <si>
    <t>K1</t>
  </si>
  <si>
    <t>ANDRE CAMPOS DUPRAT</t>
  </si>
  <si>
    <t>ADRIANA MARIA VILLELA DAVINI</t>
  </si>
  <si>
    <t>THEO CARRACEDO</t>
  </si>
  <si>
    <t>AAAARK</t>
  </si>
  <si>
    <t xml:space="preserve">GISELE VOLPI MONTE </t>
  </si>
  <si>
    <t>LUIS SERGIO SANTOS GAGLIARDI</t>
  </si>
  <si>
    <t>CAROLINA MONCORVO</t>
  </si>
  <si>
    <t>K2</t>
  </si>
  <si>
    <t>ANA LUIZA CERCHIARI ANDRADE</t>
  </si>
  <si>
    <t>Autônomo</t>
  </si>
  <si>
    <t>I.R.M.R</t>
  </si>
  <si>
    <t>INSCRITOS</t>
  </si>
  <si>
    <t>CAMPEÃO GERAL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</si>
  <si>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</si>
  <si>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</si>
  <si>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</si>
  <si>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</si>
  <si>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</si>
  <si>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</si>
  <si>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</si>
  <si>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</si>
  <si>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</si>
  <si>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</si>
  <si>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</si>
  <si>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</si>
  <si>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</si>
  <si>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</si>
  <si>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</si>
  <si>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</si>
  <si>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</si>
  <si>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</si>
  <si>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</si>
  <si>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</si>
  <si>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</si>
  <si>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</si>
  <si>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</si>
  <si>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</si>
  <si>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</si>
  <si>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 xml:space="preserve">CAMPEÃO 2- LIVRE </t>
  </si>
  <si>
    <t xml:space="preserve">CAMPEÃO JUNIOR </t>
  </si>
  <si>
    <t xml:space="preserve">CAMPEÃO SUB23 </t>
  </si>
  <si>
    <t xml:space="preserve">CAMPEÃO MASTER A </t>
  </si>
  <si>
    <t>27º</t>
  </si>
  <si>
    <t>CAMPEÃ SUB23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</si>
  <si>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</si>
  <si>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</si>
  <si>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</si>
  <si>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</si>
  <si>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</si>
  <si>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</si>
  <si>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</si>
  <si>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</si>
  <si>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</si>
  <si>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</si>
  <si>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</si>
  <si>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</si>
  <si>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</si>
  <si>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</si>
  <si>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</si>
  <si>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</si>
  <si>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</si>
  <si>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</si>
  <si>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</si>
  <si>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</si>
  <si>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</si>
  <si>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50º</t>
  </si>
  <si>
    <t>51º</t>
  </si>
  <si>
    <t>52º</t>
  </si>
  <si>
    <t>CAMPEÃ GERAL</t>
  </si>
  <si>
    <t>53º</t>
  </si>
  <si>
    <t>54º</t>
  </si>
  <si>
    <t>55º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</si>
  <si>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</si>
  <si>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</si>
  <si>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</si>
  <si>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</si>
  <si>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</si>
  <si>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</si>
  <si>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</si>
  <si>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</si>
  <si>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</si>
  <si>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</si>
  <si>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</si>
  <si>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</si>
  <si>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</si>
  <si>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49º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</si>
  <si>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</si>
  <si>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</si>
  <si>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</si>
  <si>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</si>
  <si>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</si>
  <si>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</si>
  <si>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</si>
  <si>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</si>
  <si>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</si>
  <si>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</si>
  <si>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</si>
  <si>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</si>
  <si>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</si>
  <si>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</si>
  <si>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</si>
  <si>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</si>
  <si>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</si>
  <si>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</si>
  <si>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</si>
  <si>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</si>
  <si>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</si>
  <si>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</si>
  <si>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</si>
  <si>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</si>
  <si>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</si>
  <si>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</si>
  <si>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</si>
  <si>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</si>
  <si>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</si>
  <si>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</si>
  <si>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</si>
  <si>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</si>
  <si>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</si>
  <si>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</si>
  <si>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</si>
  <si>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106º</t>
  </si>
  <si>
    <t>107º</t>
  </si>
  <si>
    <t>108º</t>
  </si>
  <si>
    <t>109º</t>
  </si>
  <si>
    <t>110º</t>
  </si>
  <si>
    <t>111º</t>
  </si>
  <si>
    <t>112º</t>
  </si>
  <si>
    <t>113º</t>
  </si>
  <si>
    <t>114º</t>
  </si>
  <si>
    <t>115º</t>
  </si>
  <si>
    <t>116º</t>
  </si>
  <si>
    <t>117º</t>
  </si>
  <si>
    <t>118º</t>
  </si>
  <si>
    <t>119º</t>
  </si>
  <si>
    <t>120º</t>
  </si>
  <si>
    <t>121º</t>
  </si>
  <si>
    <t>122º</t>
  </si>
  <si>
    <t>123º</t>
  </si>
  <si>
    <t>124º</t>
  </si>
  <si>
    <t>125º</t>
  </si>
  <si>
    <t>126º</t>
  </si>
  <si>
    <t>127º</t>
  </si>
  <si>
    <t>128º</t>
  </si>
  <si>
    <t>129º</t>
  </si>
  <si>
    <t>130º</t>
  </si>
  <si>
    <t>131º</t>
  </si>
  <si>
    <t>132º</t>
  </si>
  <si>
    <t>133º</t>
  </si>
  <si>
    <t>134º</t>
  </si>
  <si>
    <t>135º</t>
  </si>
  <si>
    <t>136º</t>
  </si>
  <si>
    <t>137º</t>
  </si>
  <si>
    <t>138º</t>
  </si>
  <si>
    <t>139º</t>
  </si>
  <si>
    <t>140º</t>
  </si>
  <si>
    <t>141º</t>
  </si>
  <si>
    <t>142º</t>
  </si>
  <si>
    <t>143º</t>
  </si>
  <si>
    <t>144º</t>
  </si>
  <si>
    <t>145º</t>
  </si>
  <si>
    <t>146º</t>
  </si>
  <si>
    <t>147º</t>
  </si>
  <si>
    <t>148º</t>
  </si>
  <si>
    <t>149º</t>
  </si>
  <si>
    <t>150º</t>
  </si>
  <si>
    <t>151º</t>
  </si>
  <si>
    <t>152º</t>
  </si>
  <si>
    <t>153º</t>
  </si>
  <si>
    <t>154º</t>
  </si>
  <si>
    <t>155º</t>
  </si>
  <si>
    <t>156º</t>
  </si>
  <si>
    <t>157º</t>
  </si>
  <si>
    <t>158º</t>
  </si>
  <si>
    <t>159º</t>
  </si>
  <si>
    <t>160º</t>
  </si>
  <si>
    <t>161º</t>
  </si>
  <si>
    <t>162º</t>
  </si>
  <si>
    <t>163º</t>
  </si>
  <si>
    <t>164º</t>
  </si>
  <si>
    <t xml:space="preserve">CAMPEÃ 2- UNIVERSITÁRIO </t>
  </si>
  <si>
    <t>CAMPEÃO 2- MISTO</t>
  </si>
  <si>
    <t>CAMPEÃO CANOE INFANTIL</t>
  </si>
  <si>
    <t>CAMPEÃ CANOE INFANTIL</t>
  </si>
  <si>
    <t>CAMPEÃO CANOE INICIANTE</t>
  </si>
  <si>
    <t>CAMPEÃ CANOE INICIANTE</t>
  </si>
  <si>
    <t>CAMPEÃO CANOE LIVRE</t>
  </si>
  <si>
    <t>CAMPEÃ CANOE LIVRE</t>
  </si>
  <si>
    <t>CAMPEÃ INFANTIL</t>
  </si>
  <si>
    <t>CAMPEÃO INFANTIL</t>
  </si>
  <si>
    <t xml:space="preserve">CAMPEÃO INFANTO JUNIOR </t>
  </si>
  <si>
    <t xml:space="preserve">CAMPEÃ INFANTO JUNIOR </t>
  </si>
  <si>
    <t>INFANTO JUNIOR</t>
  </si>
  <si>
    <t>CAMPEÃ JUNIOR</t>
  </si>
  <si>
    <t>CAMPEÃO K1</t>
  </si>
  <si>
    <t>CAMPEÃ LIVRE</t>
  </si>
  <si>
    <t>CAMPEÃ MASTER A</t>
  </si>
  <si>
    <t>CAMPEÃO MASTER B</t>
  </si>
  <si>
    <t>CAMPEÃ MASTER B</t>
  </si>
  <si>
    <t>CAMPEÃ MASTER C</t>
  </si>
  <si>
    <t>CAMPEÃO MASTER D</t>
  </si>
  <si>
    <t>CAMPEÃ MASTER D</t>
  </si>
  <si>
    <t>CAMPEÃO MASTER E</t>
  </si>
  <si>
    <t>CAMPEÃ MASTER E</t>
  </si>
  <si>
    <t>CAMPEÃO MASTER F</t>
  </si>
  <si>
    <t>CAMPEÃ MASTER F</t>
  </si>
  <si>
    <t>CAMPEÃO MASTER G</t>
  </si>
  <si>
    <t>CAMPEÃ MASTER G</t>
  </si>
  <si>
    <t>CAMPEÃO MASTER H</t>
  </si>
  <si>
    <t>CAMPEÃ MASTER H</t>
  </si>
  <si>
    <t>CAMPEÃO MASTER I</t>
  </si>
  <si>
    <t>CAMPEÃO MASTER J</t>
  </si>
  <si>
    <t>CAMPEÃ PARA-REMO PR1</t>
  </si>
  <si>
    <t>CAMPEÃ UNIVERSITÁRIO</t>
  </si>
  <si>
    <t>CAMPEÃO UNIVERSITÁRIO</t>
  </si>
  <si>
    <t>CAMPEÃO MASTER C</t>
  </si>
  <si>
    <t xml:space="preserve">CAMPEÃO 2- UNIVERSITÁRIO </t>
  </si>
  <si>
    <t>MAIOR ATLÉTICA</t>
  </si>
  <si>
    <t>MEDUSP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</si>
</sst>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4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Arial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theme="0"/>
      </patternFill>
    </fill>
    <fill>
      <patternFill patternType="solid">
        <fgColor rgb="FFFFCCFF"/>
        <bgColor rgb="FFC6D9F0"/>
      </patternFill>
    </fill>
    <fill>
      <patternFill patternType="solid">
        <fgColor theme="8" tint="0.59999389629810485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rgb="FFC6D9F0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rgb="FFFFCCFF"/>
        <bgColor rgb="FFFF99FF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C6D9F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C6D9F0"/>
      </patternFill>
    </fill>
    <fill>
      <patternFill patternType="solid">
        <fgColor theme="8" tint="0.59999389629810485"/>
        <bgColor rgb="FFFFFF00"/>
      </patternFill>
    </fill>
    <fill>
      <patternFill patternType="solid">
        <fgColor rgb="FFFFCCFF"/>
        <bgColor rgb="FFFFFF00"/>
      </patternFill>
    </fill>
    <fill>
      <patternFill patternType="solid">
        <fgColor rgb="FFFF0000"/>
        <bgColor theme="0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theme="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0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749992370372631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/>
      </patternFill>
    </fill>
    <fill>
      <patternFill patternType="solid">
        <fgColor rgb="FF990000"/>
        <bgColor theme="0"/>
      </patternFill>
    </fill>
    <fill>
      <patternFill patternType="solid">
        <fgColor rgb="FF990000"/>
        <bgColor rgb="FFFFFF00"/>
      </patternFill>
    </fill>
    <fill>
      <patternFill patternType="solid">
        <fgColor rgb="FF99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rgb="FFC6D9F0"/>
      </patternFill>
    </fill>
    <fill>
      <patternFill patternType="solid">
        <fgColor rgb="FFFFC000"/>
        <bgColor rgb="FFFFFF00"/>
      </patternFill>
    </fill>
    <fill>
      <patternFill patternType="solid">
        <fgColor rgb="FFFFFF00"/>
        <bgColor rgb="FFFF99FF"/>
      </patternFill>
    </fill>
    <fill>
      <patternFill patternType="solid">
        <fgColor rgb="FFFFFF00"/>
        <bgColor rgb="FFC6D9F0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6D9F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2" fillId="0" borderId="0" xfId="0" applyFont="1"/>
    <xf numFmtId="1" fontId="3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21" fontId="0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1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1" fillId="6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11" borderId="3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vertical="center"/>
    </xf>
    <xf numFmtId="0" fontId="3" fillId="10" borderId="3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left" vertical="center"/>
    </xf>
    <xf numFmtId="0" fontId="1" fillId="10" borderId="2" xfId="0" applyFont="1" applyFill="1" applyBorder="1" applyAlignment="1">
      <alignment vertical="center"/>
    </xf>
    <xf numFmtId="0" fontId="3" fillId="10" borderId="2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0" fontId="3" fillId="14" borderId="3" xfId="0" applyFont="1" applyFill="1" applyBorder="1" applyAlignment="1">
      <alignment horizontal="left"/>
    </xf>
    <xf numFmtId="0" fontId="3" fillId="13" borderId="3" xfId="0" applyFont="1" applyFill="1" applyBorder="1" applyAlignment="1">
      <alignment horizontal="left" vertical="center"/>
    </xf>
    <xf numFmtId="0" fontId="1" fillId="13" borderId="3" xfId="0" applyFont="1" applyFill="1" applyBorder="1"/>
    <xf numFmtId="0" fontId="3" fillId="13" borderId="3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left"/>
    </xf>
    <xf numFmtId="0" fontId="3" fillId="13" borderId="2" xfId="0" applyFont="1" applyFill="1" applyBorder="1" applyAlignment="1">
      <alignment horizontal="left" vertical="center"/>
    </xf>
    <xf numFmtId="0" fontId="1" fillId="13" borderId="2" xfId="0" applyFont="1" applyFill="1" applyBorder="1"/>
    <xf numFmtId="0" fontId="3" fillId="13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/>
    </xf>
    <xf numFmtId="0" fontId="3" fillId="15" borderId="2" xfId="0" applyFont="1" applyFill="1" applyBorder="1" applyAlignment="1">
      <alignment horizontal="left" vertical="center"/>
    </xf>
    <xf numFmtId="0" fontId="8" fillId="15" borderId="0" xfId="0" applyFont="1" applyFill="1"/>
    <xf numFmtId="0" fontId="3" fillId="17" borderId="1" xfId="0" applyFont="1" applyFill="1" applyBorder="1" applyAlignment="1">
      <alignment horizontal="left" vertical="center"/>
    </xf>
    <xf numFmtId="0" fontId="3" fillId="16" borderId="1" xfId="0" applyFont="1" applyFill="1" applyBorder="1" applyAlignment="1">
      <alignment horizontal="left" vertical="center"/>
    </xf>
    <xf numFmtId="0" fontId="1" fillId="16" borderId="1" xfId="0" applyFont="1" applyFill="1" applyBorder="1"/>
    <xf numFmtId="0" fontId="3" fillId="16" borderId="1" xfId="0" applyFont="1" applyFill="1" applyBorder="1" applyAlignment="1">
      <alignment horizontal="center" vertical="center"/>
    </xf>
    <xf numFmtId="164" fontId="3" fillId="16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1" fillId="6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 wrapText="1"/>
    </xf>
    <xf numFmtId="0" fontId="1" fillId="13" borderId="2" xfId="0" applyFont="1" applyFill="1" applyBorder="1" applyAlignment="1">
      <alignment vertical="center"/>
    </xf>
    <xf numFmtId="0" fontId="1" fillId="13" borderId="3" xfId="0" applyFont="1" applyFill="1" applyBorder="1" applyAlignment="1">
      <alignment wrapText="1"/>
    </xf>
    <xf numFmtId="0" fontId="1" fillId="13" borderId="3" xfId="0" applyFont="1" applyFill="1" applyBorder="1" applyAlignment="1">
      <alignment vertical="center"/>
    </xf>
    <xf numFmtId="0" fontId="3" fillId="20" borderId="1" xfId="0" applyFont="1" applyFill="1" applyBorder="1" applyAlignment="1">
      <alignment horizontal="left"/>
    </xf>
    <xf numFmtId="0" fontId="3" fillId="21" borderId="1" xfId="0" applyFont="1" applyFill="1" applyBorder="1" applyAlignment="1">
      <alignment horizontal="left"/>
    </xf>
    <xf numFmtId="0" fontId="1" fillId="16" borderId="0" xfId="0" applyFont="1" applyFill="1" applyAlignment="1">
      <alignment horizontal="center"/>
    </xf>
    <xf numFmtId="0" fontId="3" fillId="16" borderId="0" xfId="0" applyFont="1" applyFill="1" applyAlignment="1">
      <alignment horizontal="left"/>
    </xf>
    <xf numFmtId="0" fontId="1" fillId="16" borderId="0" xfId="0" applyFont="1" applyFill="1"/>
    <xf numFmtId="0" fontId="1" fillId="16" borderId="0" xfId="0" applyFont="1" applyFill="1" applyAlignment="1">
      <alignment horizontal="center" vertical="center"/>
    </xf>
    <xf numFmtId="164" fontId="2" fillId="0" borderId="0" xfId="0" applyNumberFormat="1" applyFont="1"/>
    <xf numFmtId="0" fontId="0" fillId="0" borderId="0" xfId="0" applyFont="1"/>
    <xf numFmtId="0" fontId="9" fillId="0" borderId="0" xfId="0" applyFont="1"/>
    <xf numFmtId="0" fontId="7" fillId="7" borderId="0" xfId="0" applyFont="1" applyFill="1"/>
    <xf numFmtId="0" fontId="1" fillId="22" borderId="0" xfId="0" applyFont="1" applyFill="1"/>
    <xf numFmtId="0" fontId="7" fillId="23" borderId="0" xfId="0" applyFont="1" applyFill="1"/>
    <xf numFmtId="0" fontId="1" fillId="24" borderId="0" xfId="0" applyFont="1" applyFill="1"/>
    <xf numFmtId="0" fontId="7" fillId="25" borderId="0" xfId="0" applyFont="1" applyFill="1"/>
    <xf numFmtId="0" fontId="1" fillId="26" borderId="0" xfId="0" applyFont="1" applyFill="1"/>
    <xf numFmtId="1" fontId="1" fillId="0" borderId="0" xfId="0" applyNumberFormat="1" applyFont="1"/>
    <xf numFmtId="0" fontId="7" fillId="27" borderId="0" xfId="0" applyFont="1" applyFill="1"/>
    <xf numFmtId="0" fontId="1" fillId="28" borderId="0" xfId="0" applyFont="1" applyFill="1" applyAlignment="1">
      <alignment horizontal="left" vertical="center"/>
    </xf>
    <xf numFmtId="0" fontId="7" fillId="29" borderId="0" xfId="0" applyFont="1" applyFill="1"/>
    <xf numFmtId="0" fontId="1" fillId="30" borderId="0" xfId="0" applyFont="1" applyFill="1"/>
    <xf numFmtId="0" fontId="7" fillId="31" borderId="0" xfId="0" applyFont="1" applyFill="1"/>
    <xf numFmtId="0" fontId="1" fillId="32" borderId="0" xfId="0" applyFont="1" applyFill="1"/>
    <xf numFmtId="0" fontId="7" fillId="33" borderId="0" xfId="0" applyFont="1" applyFill="1"/>
    <xf numFmtId="0" fontId="1" fillId="34" borderId="0" xfId="0" applyFont="1" applyFill="1"/>
    <xf numFmtId="0" fontId="1" fillId="22" borderId="0" xfId="0" applyFont="1" applyFill="1" applyAlignment="1">
      <alignment horizontal="left" vertical="center"/>
    </xf>
    <xf numFmtId="0" fontId="7" fillId="35" borderId="0" xfId="0" applyFont="1" applyFill="1"/>
    <xf numFmtId="0" fontId="1" fillId="36" borderId="0" xfId="0" applyFont="1" applyFill="1" applyAlignment="1">
      <alignment horizontal="left" vertical="center"/>
    </xf>
    <xf numFmtId="0" fontId="1" fillId="16" borderId="0" xfId="0" applyFont="1" applyFill="1" applyAlignment="1">
      <alignment horizontal="left" vertical="center"/>
    </xf>
    <xf numFmtId="1" fontId="7" fillId="0" borderId="0" xfId="0" applyNumberFormat="1" applyFont="1"/>
    <xf numFmtId="0" fontId="7" fillId="37" borderId="0" xfId="0" applyFont="1" applyFill="1"/>
    <xf numFmtId="0" fontId="1" fillId="38" borderId="0" xfId="0" applyFont="1" applyFill="1"/>
    <xf numFmtId="0" fontId="3" fillId="19" borderId="2" xfId="0" applyFont="1" applyFill="1" applyBorder="1" applyAlignment="1">
      <alignment horizontal="left" vertical="center"/>
    </xf>
    <xf numFmtId="0" fontId="3" fillId="19" borderId="3" xfId="0" applyFont="1" applyFill="1" applyBorder="1" applyAlignment="1">
      <alignment horizontal="left" vertical="center"/>
    </xf>
    <xf numFmtId="0" fontId="2" fillId="0" borderId="4" xfId="0" applyFont="1" applyFill="1" applyBorder="1"/>
    <xf numFmtId="164" fontId="1" fillId="6" borderId="3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0" fontId="1" fillId="13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13" borderId="1" xfId="0" applyNumberFormat="1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vertical="center"/>
    </xf>
    <xf numFmtId="164" fontId="3" fillId="6" borderId="0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0" fillId="39" borderId="1" xfId="0" applyNumberFormat="1" applyFont="1" applyFill="1" applyBorder="1" applyAlignment="1">
      <alignment horizontal="center" vertical="center" wrapText="1"/>
    </xf>
    <xf numFmtId="1" fontId="11" fillId="40" borderId="1" xfId="0" applyNumberFormat="1" applyFont="1" applyFill="1" applyBorder="1" applyAlignment="1">
      <alignment horizontal="center" vertical="center" wrapText="1"/>
    </xf>
    <xf numFmtId="0" fontId="11" fillId="40" borderId="1" xfId="0" applyFont="1" applyFill="1" applyBorder="1" applyAlignment="1">
      <alignment horizontal="center" vertical="center" wrapText="1"/>
    </xf>
    <xf numFmtId="0" fontId="10" fillId="39" borderId="1" xfId="0" applyFont="1" applyFill="1" applyBorder="1" applyAlignment="1">
      <alignment horizontal="center" vertical="center" wrapText="1"/>
    </xf>
    <xf numFmtId="0" fontId="12" fillId="41" borderId="2" xfId="0" applyFont="1" applyFill="1" applyBorder="1" applyAlignment="1">
      <alignment horizontal="center" vertical="center" wrapText="1"/>
    </xf>
    <xf numFmtId="0" fontId="12" fillId="41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horizontal="left" vertical="center"/>
    </xf>
    <xf numFmtId="0" fontId="3" fillId="2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left" vertical="center"/>
    </xf>
    <xf numFmtId="0" fontId="3" fillId="21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8" fillId="15" borderId="1" xfId="0" applyFont="1" applyFill="1" applyBorder="1" applyAlignment="1">
      <alignment vertical="center"/>
    </xf>
    <xf numFmtId="0" fontId="3" fillId="2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16" borderId="0" xfId="0" applyFont="1" applyFill="1" applyAlignment="1">
      <alignment horizontal="left" vertical="center"/>
    </xf>
    <xf numFmtId="0" fontId="1" fillId="16" borderId="0" xfId="0" applyFont="1" applyFill="1" applyAlignment="1">
      <alignment vertical="center"/>
    </xf>
    <xf numFmtId="0" fontId="7" fillId="23" borderId="0" xfId="0" applyFont="1" applyFill="1" applyAlignment="1">
      <alignment vertical="center"/>
    </xf>
    <xf numFmtId="0" fontId="1" fillId="24" borderId="0" xfId="0" applyFont="1" applyFill="1" applyAlignment="1">
      <alignment vertical="center"/>
    </xf>
    <xf numFmtId="0" fontId="7" fillId="37" borderId="0" xfId="0" applyFont="1" applyFill="1" applyAlignment="1">
      <alignment vertical="center"/>
    </xf>
    <xf numFmtId="0" fontId="1" fillId="38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1" fillId="22" borderId="0" xfId="0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0" fontId="7" fillId="29" borderId="0" xfId="0" applyFont="1" applyFill="1" applyAlignment="1">
      <alignment vertical="center"/>
    </xf>
    <xf numFmtId="0" fontId="1" fillId="30" borderId="0" xfId="0" applyFont="1" applyFill="1" applyAlignment="1">
      <alignment vertical="center"/>
    </xf>
    <xf numFmtId="0" fontId="7" fillId="31" borderId="0" xfId="0" applyFont="1" applyFill="1" applyAlignment="1">
      <alignment vertical="center"/>
    </xf>
    <xf numFmtId="0" fontId="1" fillId="32" borderId="0" xfId="0" applyFont="1" applyFill="1" applyAlignment="1">
      <alignment vertical="center"/>
    </xf>
    <xf numFmtId="0" fontId="7" fillId="27" borderId="0" xfId="0" applyFont="1" applyFill="1" applyAlignment="1">
      <alignment vertical="center"/>
    </xf>
    <xf numFmtId="0" fontId="7" fillId="33" borderId="0" xfId="0" applyFont="1" applyFill="1" applyAlignment="1">
      <alignment vertical="center"/>
    </xf>
    <xf numFmtId="0" fontId="1" fillId="34" borderId="0" xfId="0" applyFont="1" applyFill="1" applyAlignment="1">
      <alignment vertical="center"/>
    </xf>
    <xf numFmtId="0" fontId="7" fillId="25" borderId="0" xfId="0" applyFont="1" applyFill="1" applyAlignment="1">
      <alignment vertical="center"/>
    </xf>
    <xf numFmtId="0" fontId="1" fillId="26" borderId="0" xfId="0" applyFont="1" applyFill="1" applyAlignment="1">
      <alignment vertical="center"/>
    </xf>
    <xf numFmtId="0" fontId="7" fillId="35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" fontId="3" fillId="4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13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6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" fillId="30" borderId="1" xfId="0" applyNumberFormat="1" applyFont="1" applyFill="1" applyBorder="1" applyAlignment="1">
      <alignment horizontal="center" vertical="center" wrapText="1"/>
    </xf>
    <xf numFmtId="0" fontId="1" fillId="30" borderId="1" xfId="0" applyFont="1" applyFill="1" applyBorder="1" applyAlignment="1">
      <alignment horizontal="left" vertical="center"/>
    </xf>
    <xf numFmtId="0" fontId="1" fillId="30" borderId="1" xfId="0" applyFont="1" applyFill="1" applyBorder="1" applyAlignment="1">
      <alignment vertical="center"/>
    </xf>
    <xf numFmtId="164" fontId="1" fillId="30" borderId="1" xfId="0" applyNumberFormat="1" applyFont="1" applyFill="1" applyBorder="1" applyAlignment="1">
      <alignment horizontal="center" vertical="center"/>
    </xf>
    <xf numFmtId="0" fontId="1" fillId="43" borderId="1" xfId="0" applyFont="1" applyFill="1" applyBorder="1" applyAlignment="1">
      <alignment horizontal="left" vertical="center"/>
    </xf>
    <xf numFmtId="0" fontId="1" fillId="30" borderId="3" xfId="0" applyFont="1" applyFill="1" applyBorder="1" applyAlignment="1">
      <alignment vertical="center"/>
    </xf>
    <xf numFmtId="164" fontId="1" fillId="30" borderId="3" xfId="0" applyNumberFormat="1" applyFont="1" applyFill="1" applyBorder="1" applyAlignment="1">
      <alignment horizontal="center" vertical="center"/>
    </xf>
    <xf numFmtId="1" fontId="3" fillId="29" borderId="2" xfId="0" applyNumberFormat="1" applyFont="1" applyFill="1" applyBorder="1" applyAlignment="1">
      <alignment horizontal="center" vertical="center"/>
    </xf>
    <xf numFmtId="0" fontId="1" fillId="30" borderId="2" xfId="0" applyFont="1" applyFill="1" applyBorder="1" applyAlignment="1">
      <alignment vertical="center"/>
    </xf>
    <xf numFmtId="0" fontId="3" fillId="30" borderId="2" xfId="0" applyFont="1" applyFill="1" applyBorder="1" applyAlignment="1">
      <alignment horizontal="center" vertical="center"/>
    </xf>
    <xf numFmtId="164" fontId="3" fillId="30" borderId="2" xfId="0" applyNumberFormat="1" applyFont="1" applyFill="1" applyBorder="1" applyAlignment="1">
      <alignment vertical="center"/>
    </xf>
    <xf numFmtId="164" fontId="1" fillId="30" borderId="2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45" borderId="1" xfId="0" applyFont="1" applyFill="1" applyBorder="1" applyAlignment="1">
      <alignment horizontal="left" vertical="center"/>
    </xf>
    <xf numFmtId="0" fontId="1" fillId="46" borderId="1" xfId="0" applyFont="1" applyFill="1" applyBorder="1" applyAlignment="1">
      <alignment horizontal="left" vertical="center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1" xfId="0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/>
    </xf>
    <xf numFmtId="1" fontId="3" fillId="18" borderId="1" xfId="0" applyNumberFormat="1" applyFont="1" applyFill="1" applyBorder="1" applyAlignment="1">
      <alignment horizontal="center" vertical="center"/>
    </xf>
    <xf numFmtId="164" fontId="1" fillId="47" borderId="1" xfId="0" applyNumberFormat="1" applyFont="1" applyFill="1" applyBorder="1" applyAlignment="1">
      <alignment horizontal="center" vertical="center" wrapText="1"/>
    </xf>
    <xf numFmtId="1" fontId="3" fillId="48" borderId="1" xfId="0" applyNumberFormat="1" applyFont="1" applyFill="1" applyBorder="1" applyAlignment="1">
      <alignment horizontal="center" vertical="center"/>
    </xf>
    <xf numFmtId="0" fontId="3" fillId="47" borderId="1" xfId="0" applyFont="1" applyFill="1" applyBorder="1" applyAlignment="1">
      <alignment horizontal="left" vertical="center"/>
    </xf>
    <xf numFmtId="0" fontId="1" fillId="47" borderId="1" xfId="0" applyFont="1" applyFill="1" applyBorder="1" applyAlignment="1">
      <alignment vertical="center"/>
    </xf>
    <xf numFmtId="0" fontId="3" fillId="47" borderId="1" xfId="0" applyFont="1" applyFill="1" applyBorder="1" applyAlignment="1">
      <alignment horizontal="center" vertical="center"/>
    </xf>
    <xf numFmtId="164" fontId="3" fillId="47" borderId="1" xfId="0" applyNumberFormat="1" applyFont="1" applyFill="1" applyBorder="1" applyAlignment="1">
      <alignment horizontal="center" vertical="center"/>
    </xf>
    <xf numFmtId="164" fontId="1" fillId="47" borderId="1" xfId="0" applyNumberFormat="1" applyFont="1" applyFill="1" applyBorder="1" applyAlignment="1">
      <alignment horizontal="center" vertical="center"/>
    </xf>
    <xf numFmtId="0" fontId="3" fillId="49" borderId="1" xfId="0" applyFont="1" applyFill="1" applyBorder="1" applyAlignment="1">
      <alignment horizontal="left" vertical="center"/>
    </xf>
    <xf numFmtId="164" fontId="1" fillId="47" borderId="3" xfId="0" applyNumberFormat="1" applyFont="1" applyFill="1" applyBorder="1" applyAlignment="1">
      <alignment horizontal="center" vertical="center" wrapText="1"/>
    </xf>
    <xf numFmtId="1" fontId="3" fillId="42" borderId="3" xfId="0" applyNumberFormat="1" applyFont="1" applyFill="1" applyBorder="1" applyAlignment="1">
      <alignment horizontal="center" vertical="center"/>
    </xf>
    <xf numFmtId="1" fontId="3" fillId="42" borderId="2" xfId="0" applyNumberFormat="1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left" vertical="center"/>
    </xf>
    <xf numFmtId="1" fontId="1" fillId="29" borderId="1" xfId="0" applyNumberFormat="1" applyFont="1" applyFill="1" applyBorder="1" applyAlignment="1">
      <alignment horizontal="center" vertical="center"/>
    </xf>
    <xf numFmtId="1" fontId="3" fillId="15" borderId="1" xfId="0" applyNumberFormat="1" applyFont="1" applyFill="1" applyBorder="1" applyAlignment="1">
      <alignment horizontal="center" vertical="center"/>
    </xf>
    <xf numFmtId="0" fontId="1" fillId="30" borderId="1" xfId="0" applyFont="1" applyFill="1" applyBorder="1" applyAlignment="1">
      <alignment horizontal="center" vertical="center"/>
    </xf>
    <xf numFmtId="0" fontId="1" fillId="44" borderId="1" xfId="0" applyFont="1" applyFill="1" applyBorder="1" applyAlignment="1">
      <alignment horizontal="left" vertical="center"/>
    </xf>
    <xf numFmtId="21" fontId="0" fillId="0" borderId="1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" fontId="3" fillId="15" borderId="3" xfId="0" applyNumberFormat="1" applyFont="1" applyFill="1" applyBorder="1" applyAlignment="1">
      <alignment horizontal="center" vertical="center"/>
    </xf>
    <xf numFmtId="0" fontId="1" fillId="43" borderId="2" xfId="0" applyFont="1" applyFill="1" applyBorder="1" applyAlignment="1">
      <alignment horizontal="left" vertical="center"/>
    </xf>
    <xf numFmtId="164" fontId="8" fillId="30" borderId="3" xfId="0" applyNumberFormat="1" applyFont="1" applyFill="1" applyBorder="1" applyAlignment="1">
      <alignment horizontal="center" vertical="center" wrapText="1"/>
    </xf>
    <xf numFmtId="1" fontId="8" fillId="29" borderId="3" xfId="0" applyNumberFormat="1" applyFont="1" applyFill="1" applyBorder="1" applyAlignment="1">
      <alignment horizontal="center" vertical="center"/>
    </xf>
    <xf numFmtId="0" fontId="8" fillId="43" borderId="3" xfId="0" applyFont="1" applyFill="1" applyBorder="1" applyAlignment="1">
      <alignment horizontal="left" vertical="center"/>
    </xf>
    <xf numFmtId="0" fontId="8" fillId="30" borderId="3" xfId="0" applyFont="1" applyFill="1" applyBorder="1" applyAlignment="1">
      <alignment vertical="center"/>
    </xf>
    <xf numFmtId="0" fontId="8" fillId="30" borderId="3" xfId="0" applyFont="1" applyFill="1" applyBorder="1" applyAlignment="1">
      <alignment horizontal="center" vertical="center"/>
    </xf>
    <xf numFmtId="164" fontId="8" fillId="30" borderId="3" xfId="0" applyNumberFormat="1" applyFont="1" applyFill="1" applyBorder="1" applyAlignment="1">
      <alignment vertical="center"/>
    </xf>
    <xf numFmtId="164" fontId="8" fillId="30" borderId="3" xfId="0" applyNumberFormat="1" applyFont="1" applyFill="1" applyBorder="1" applyAlignment="1">
      <alignment horizontal="center" vertical="center"/>
    </xf>
    <xf numFmtId="164" fontId="8" fillId="30" borderId="2" xfId="0" applyNumberFormat="1" applyFont="1" applyFill="1" applyBorder="1" applyAlignment="1">
      <alignment horizontal="center" vertical="center" wrapText="1"/>
    </xf>
    <xf numFmtId="1" fontId="8" fillId="29" borderId="2" xfId="0" applyNumberFormat="1" applyFont="1" applyFill="1" applyBorder="1" applyAlignment="1">
      <alignment horizontal="center" vertical="center"/>
    </xf>
    <xf numFmtId="0" fontId="8" fillId="43" borderId="2" xfId="0" applyFont="1" applyFill="1" applyBorder="1" applyAlignment="1">
      <alignment horizontal="left" vertical="center"/>
    </xf>
    <xf numFmtId="0" fontId="8" fillId="30" borderId="2" xfId="0" applyFont="1" applyFill="1" applyBorder="1" applyAlignment="1">
      <alignment vertical="center"/>
    </xf>
    <xf numFmtId="0" fontId="8" fillId="30" borderId="2" xfId="0" applyFont="1" applyFill="1" applyBorder="1" applyAlignment="1">
      <alignment horizontal="center" vertical="center"/>
    </xf>
    <xf numFmtId="164" fontId="8" fillId="30" borderId="2" xfId="0" applyNumberFormat="1" applyFont="1" applyFill="1" applyBorder="1" applyAlignment="1">
      <alignment vertical="center"/>
    </xf>
    <xf numFmtId="164" fontId="8" fillId="30" borderId="2" xfId="0" applyNumberFormat="1" applyFont="1" applyFill="1" applyBorder="1" applyAlignment="1">
      <alignment horizontal="center" vertical="center"/>
    </xf>
    <xf numFmtId="1" fontId="1" fillId="18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164" fontId="1" fillId="30" borderId="1" xfId="0" applyNumberFormat="1" applyFont="1" applyFill="1" applyBorder="1" applyAlignment="1">
      <alignment vertical="center"/>
    </xf>
    <xf numFmtId="1" fontId="1" fillId="29" borderId="3" xfId="0" applyNumberFormat="1" applyFont="1" applyFill="1" applyBorder="1" applyAlignment="1">
      <alignment horizontal="center" vertical="center"/>
    </xf>
    <xf numFmtId="0" fontId="1" fillId="30" borderId="3" xfId="0" applyFont="1" applyFill="1" applyBorder="1" applyAlignment="1">
      <alignment horizontal="center" vertical="center"/>
    </xf>
    <xf numFmtId="164" fontId="1" fillId="30" borderId="3" xfId="0" applyNumberFormat="1" applyFont="1" applyFill="1" applyBorder="1" applyAlignment="1">
      <alignment vertical="center"/>
    </xf>
    <xf numFmtId="0" fontId="1" fillId="30" borderId="2" xfId="0" applyFont="1" applyFill="1" applyBorder="1" applyAlignment="1">
      <alignment horizontal="center" vertical="center"/>
    </xf>
    <xf numFmtId="164" fontId="1" fillId="47" borderId="5" xfId="0" applyNumberFormat="1" applyFont="1" applyFill="1" applyBorder="1" applyAlignment="1">
      <alignment horizontal="center" vertical="center" wrapText="1"/>
    </xf>
    <xf numFmtId="1" fontId="3" fillId="48" borderId="2" xfId="0" applyNumberFormat="1" applyFont="1" applyFill="1" applyBorder="1" applyAlignment="1">
      <alignment horizontal="center" vertical="center"/>
    </xf>
    <xf numFmtId="1" fontId="3" fillId="9" borderId="2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3" fillId="13" borderId="3" xfId="0" applyNumberFormat="1" applyFont="1" applyFill="1" applyBorder="1" applyAlignment="1">
      <alignment horizontal="center" vertical="center"/>
    </xf>
    <xf numFmtId="164" fontId="3" fillId="13" borderId="2" xfId="0" applyNumberFormat="1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3" fillId="10" borderId="3" xfId="0" applyNumberFormat="1" applyFont="1" applyFill="1" applyBorder="1" applyAlignment="1">
      <alignment horizontal="center" vertical="center"/>
    </xf>
    <xf numFmtId="164" fontId="3" fillId="10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1" fillId="13" borderId="3" xfId="0" applyNumberFormat="1" applyFont="1" applyFill="1" applyBorder="1" applyAlignment="1">
      <alignment horizontal="center" vertical="center"/>
    </xf>
    <xf numFmtId="164" fontId="1" fillId="13" borderId="2" xfId="0" applyNumberFormat="1" applyFont="1" applyFill="1" applyBorder="1" applyAlignment="1">
      <alignment horizontal="center" vertical="center"/>
    </xf>
    <xf numFmtId="164" fontId="1" fillId="10" borderId="3" xfId="0" applyNumberFormat="1" applyFont="1" applyFill="1" applyBorder="1" applyAlignment="1">
      <alignment horizontal="center" vertical="center"/>
    </xf>
    <xf numFmtId="164" fontId="1" fillId="10" borderId="2" xfId="0" applyNumberFormat="1" applyFont="1" applyFill="1" applyBorder="1" applyAlignment="1">
      <alignment horizontal="center" vertical="center"/>
    </xf>
    <xf numFmtId="164" fontId="1" fillId="30" borderId="3" xfId="0" applyNumberFormat="1" applyFont="1" applyFill="1" applyBorder="1" applyAlignment="1">
      <alignment horizontal="center" vertical="center" wrapText="1"/>
    </xf>
    <xf numFmtId="164" fontId="1" fillId="30" borderId="2" xfId="0" applyNumberFormat="1" applyFont="1" applyFill="1" applyBorder="1" applyAlignment="1">
      <alignment horizontal="center" vertical="center" wrapText="1"/>
    </xf>
    <xf numFmtId="164" fontId="1" fillId="13" borderId="3" xfId="0" applyNumberFormat="1" applyFont="1" applyFill="1" applyBorder="1" applyAlignment="1">
      <alignment horizontal="center" vertical="center" wrapText="1"/>
    </xf>
    <xf numFmtId="164" fontId="1" fillId="13" borderId="2" xfId="0" applyNumberFormat="1" applyFont="1" applyFill="1" applyBorder="1" applyAlignment="1">
      <alignment horizontal="center" vertical="center" wrapText="1"/>
    </xf>
    <xf numFmtId="0" fontId="1" fillId="44" borderId="3" xfId="0" applyFont="1" applyFill="1" applyBorder="1" applyAlignment="1">
      <alignment horizontal="left" vertical="center"/>
    </xf>
    <xf numFmtId="0" fontId="1" fillId="44" borderId="2" xfId="0" applyFont="1" applyFill="1" applyBorder="1" applyAlignment="1">
      <alignment horizontal="left" vertical="center"/>
    </xf>
    <xf numFmtId="0" fontId="1" fillId="30" borderId="3" xfId="0" applyFont="1" applyFill="1" applyBorder="1" applyAlignment="1">
      <alignment horizontal="center" vertical="center"/>
    </xf>
    <xf numFmtId="0" fontId="1" fillId="30" borderId="2" xfId="0" applyFont="1" applyFill="1" applyBorder="1" applyAlignment="1">
      <alignment horizontal="center" vertical="center"/>
    </xf>
    <xf numFmtId="0" fontId="1" fillId="44" borderId="3" xfId="0" applyFont="1" applyFill="1" applyBorder="1" applyAlignment="1">
      <alignment horizontal="center" vertical="center"/>
    </xf>
    <xf numFmtId="0" fontId="1" fillId="44" borderId="2" xfId="0" applyFont="1" applyFill="1" applyBorder="1" applyAlignment="1">
      <alignment horizontal="center" vertical="center"/>
    </xf>
    <xf numFmtId="0" fontId="8" fillId="44" borderId="3" xfId="0" applyFont="1" applyFill="1" applyBorder="1" applyAlignment="1">
      <alignment horizontal="center" vertical="center"/>
    </xf>
    <xf numFmtId="0" fontId="8" fillId="44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/>
    </xf>
    <xf numFmtId="0" fontId="1" fillId="46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9900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390525</xdr:rowOff>
    </xdr:from>
    <xdr:to>
      <xdr:col>1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11F16D6F-4EA3-41F4-8809-1CEF563F3B54}"/>
            </a:ext>
          </a:extLst>
        </xdr:cNvPr>
        <xdr:cNvSpPr/>
      </xdr:nvSpPr>
      <xdr:spPr>
        <a:xfrm>
          <a:off x="981075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0</xdr:colOff>
      <xdr:row>0</xdr:row>
      <xdr:rowOff>390525</xdr:rowOff>
    </xdr:from>
    <xdr:to>
      <xdr:col>1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7820FD97-AFC6-491F-85C9-DE62BFD506CD}"/>
            </a:ext>
          </a:extLst>
        </xdr:cNvPr>
        <xdr:cNvSpPr/>
      </xdr:nvSpPr>
      <xdr:spPr>
        <a:xfrm>
          <a:off x="981075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0</xdr:colOff>
      <xdr:row>0</xdr:row>
      <xdr:rowOff>390525</xdr:rowOff>
    </xdr:from>
    <xdr:to>
      <xdr:col>1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8F85997D-3044-41BA-B938-01C5B9F61ABA}"/>
            </a:ext>
          </a:extLst>
        </xdr:cNvPr>
        <xdr:cNvSpPr/>
      </xdr:nvSpPr>
      <xdr:spPr>
        <a:xfrm>
          <a:off x="981075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0</xdr:colOff>
      <xdr:row>0</xdr:row>
      <xdr:rowOff>390525</xdr:rowOff>
    </xdr:from>
    <xdr:to>
      <xdr:col>1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AF3319C6-35BC-4A89-BB82-B4121DA54766}"/>
            </a:ext>
          </a:extLst>
        </xdr:cNvPr>
        <xdr:cNvSpPr/>
      </xdr:nvSpPr>
      <xdr:spPr>
        <a:xfrm>
          <a:off x="981075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0</xdr:colOff>
      <xdr:row>0</xdr:row>
      <xdr:rowOff>390525</xdr:rowOff>
    </xdr:from>
    <xdr:to>
      <xdr:col>1</xdr:col>
      <xdr:colOff>0</xdr:colOff>
      <xdr:row>1</xdr:row>
      <xdr:rowOff>9525</xdr:rowOff>
    </xdr:to>
    <xdr:sp macro="" textlink="">
      <xdr:nvSpPr>
        <xdr:cNvPr id="11" name="Seta: para Baixo 10">
          <a:extLst>
            <a:ext uri="{FF2B5EF4-FFF2-40B4-BE49-F238E27FC236}">
              <a16:creationId xmlns:a16="http://schemas.microsoft.com/office/drawing/2014/main" id="{28CA89F7-A0D0-466C-9A6D-DAE73F6D77A9}"/>
            </a:ext>
          </a:extLst>
        </xdr:cNvPr>
        <xdr:cNvSpPr/>
      </xdr:nvSpPr>
      <xdr:spPr>
        <a:xfrm>
          <a:off x="20955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0</xdr:colOff>
      <xdr:row>0</xdr:row>
      <xdr:rowOff>390525</xdr:rowOff>
    </xdr:from>
    <xdr:to>
      <xdr:col>1</xdr:col>
      <xdr:colOff>0</xdr:colOff>
      <xdr:row>1</xdr:row>
      <xdr:rowOff>9525</xdr:rowOff>
    </xdr:to>
    <xdr:sp macro="" textlink="">
      <xdr:nvSpPr>
        <xdr:cNvPr id="12" name="Seta: para Baixo 11">
          <a:extLst>
            <a:ext uri="{FF2B5EF4-FFF2-40B4-BE49-F238E27FC236}">
              <a16:creationId xmlns:a16="http://schemas.microsoft.com/office/drawing/2014/main" id="{FF50AB30-D463-4746-8845-7C2F2D094CE0}"/>
            </a:ext>
          </a:extLst>
        </xdr:cNvPr>
        <xdr:cNvSpPr/>
      </xdr:nvSpPr>
      <xdr:spPr>
        <a:xfrm>
          <a:off x="20955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0</xdr:colOff>
      <xdr:row>0</xdr:row>
      <xdr:rowOff>390525</xdr:rowOff>
    </xdr:from>
    <xdr:to>
      <xdr:col>1</xdr:col>
      <xdr:colOff>0</xdr:colOff>
      <xdr:row>1</xdr:row>
      <xdr:rowOff>9525</xdr:rowOff>
    </xdr:to>
    <xdr:sp macro="" textlink="">
      <xdr:nvSpPr>
        <xdr:cNvPr id="13" name="Seta: para Baixo 12">
          <a:extLst>
            <a:ext uri="{FF2B5EF4-FFF2-40B4-BE49-F238E27FC236}">
              <a16:creationId xmlns:a16="http://schemas.microsoft.com/office/drawing/2014/main" id="{4986589C-5260-4A31-8FFA-40443F9F23EB}"/>
            </a:ext>
          </a:extLst>
        </xdr:cNvPr>
        <xdr:cNvSpPr/>
      </xdr:nvSpPr>
      <xdr:spPr>
        <a:xfrm>
          <a:off x="20955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0</xdr:colOff>
      <xdr:row>0</xdr:row>
      <xdr:rowOff>390525</xdr:rowOff>
    </xdr:from>
    <xdr:to>
      <xdr:col>1</xdr:col>
      <xdr:colOff>0</xdr:colOff>
      <xdr:row>1</xdr:row>
      <xdr:rowOff>9525</xdr:rowOff>
    </xdr:to>
    <xdr:sp macro="" textlink="">
      <xdr:nvSpPr>
        <xdr:cNvPr id="14" name="Seta: para Baixo 13">
          <a:extLst>
            <a:ext uri="{FF2B5EF4-FFF2-40B4-BE49-F238E27FC236}">
              <a16:creationId xmlns:a16="http://schemas.microsoft.com/office/drawing/2014/main" id="{5B058044-838E-4C6C-AE8E-CA3D174E403E}"/>
            </a:ext>
          </a:extLst>
        </xdr:cNvPr>
        <xdr:cNvSpPr/>
      </xdr:nvSpPr>
      <xdr:spPr>
        <a:xfrm>
          <a:off x="20955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B2CDAE28-43EF-4313-8717-5E9D5C5B6967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88823B16-8A8F-40E5-9C19-1B4EC58A1F3A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B17E7441-EE5C-41DC-9CE4-C69B416DAC15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26723FE5-5D10-4F87-A21D-41DB1A12D4CD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193FE0BE-9E85-4A7C-B44F-858E298CD736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480EE8AD-8C13-4C19-9791-118E81BE884F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1D879CD2-5BCE-4270-9D04-970EFEA33E85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4CB3F9DF-5AD8-4BC7-8F3D-371C9CE399D7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F68B6965-5987-4014-8020-FCC34050190F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B3D52DA7-82E4-45A8-BC0F-91FBFD8693E1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6E136F08-16CB-4193-8DEB-825E0BAC3F92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CE26F7C2-7CDD-47DE-ACE3-7EF1B4A9A7C4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623271EF-E8E4-4F22-8B81-A89168FF3D63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3E23F25E-8088-41C2-B1B3-AD699CF8D002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A4CF888D-3A76-4788-9CA1-BF0077BE553B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1E571E9F-4865-470F-B73E-BC0540BD0C3B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602F84A4-2905-4F1D-848D-69B798BE5291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182CA22A-304E-4F1E-B4C6-E71722FF4F0A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EC6245D6-5D9A-4620-9C49-95D87A81B81A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5E8DC79A-1860-47DD-8A22-BBD83E85F46A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F5920AAE-9CC9-4787-A953-45D475F86384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8197B93C-FF1E-410F-A252-6719017EE3F1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BD98FB08-03A9-43BE-998E-E08BBD508B8E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781C3360-F944-41B2-AC25-31CDE007242F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8E8548C4-E76C-49B9-B53E-084441B59683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AF985B23-9C0F-467E-A898-5AA727F92AEF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DA332ABA-3F9B-49EE-87C3-CD5FD4D232DD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60E0BE13-4722-4AA5-A714-4BE1F06A6D6E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E8D23D71-D7F8-4B1B-A4B8-4FF6CAAEB015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F2DE9925-7AAC-453B-B3F7-1A5FA8D0961B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5289AE5C-3F45-40A6-8D65-479CA8CAE69A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414EF80E-A265-4C7A-9414-1F5C7F019B30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C3402010-6B30-4C59-88B3-660CB33211A1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70BBA11C-E112-454F-9547-91CC1FD275C1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B5A02FBA-EDDF-404F-A078-8C27976A4D3C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5B70B3F0-4942-4B96-81B0-EB199A70DF8F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0E72A5EA-02CE-42F7-9523-8D0AA2D9713A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268A73BC-866A-457F-B1FC-C281FC64EE43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E39621CA-E0FA-4685-ACCB-1C16F2F7B378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B7A70079-BFFE-411F-960B-173887024EDB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B92E77D6-3739-4C5A-B63D-42B691D41117}"/>
            </a:ext>
          </a:extLst>
        </xdr:cNvPr>
        <xdr:cNvSpPr/>
      </xdr:nvSpPr>
      <xdr:spPr>
        <a:xfrm>
          <a:off x="981075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32FD6ABA-2E67-4063-A80C-9512C267AB34}"/>
            </a:ext>
          </a:extLst>
        </xdr:cNvPr>
        <xdr:cNvSpPr/>
      </xdr:nvSpPr>
      <xdr:spPr>
        <a:xfrm>
          <a:off x="981075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4F3098CE-B66D-4A8D-A54D-2F3F745B9A64}"/>
            </a:ext>
          </a:extLst>
        </xdr:cNvPr>
        <xdr:cNvSpPr/>
      </xdr:nvSpPr>
      <xdr:spPr>
        <a:xfrm>
          <a:off x="981075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E822BAAD-8C42-472D-A4A5-055F9F78BD01}"/>
            </a:ext>
          </a:extLst>
        </xdr:cNvPr>
        <xdr:cNvSpPr/>
      </xdr:nvSpPr>
      <xdr:spPr>
        <a:xfrm>
          <a:off x="981075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45854E11-035A-4EFB-A162-E1DD84E6AE09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1D30C04B-F63A-4B05-AE66-ECFFA3C232AD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D02B778B-74FA-4979-BE9E-CD061A451EEF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5CC33E6F-0A4A-433E-B1B0-B1950B57C42D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8690DC36-B64A-45B4-BC6D-485EB1A348F4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1F6384F9-BCA6-4A45-8E08-14B273EB448C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1047796B-2508-4466-9082-0A4A3B43BC56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BE5E2E3E-4406-42D7-AABB-90C65C320B50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F14BED7D-E85F-4864-8EB9-7B18A3E5D592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DBC1B59D-9350-4D1A-BD8A-D162BA4B5FB0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A7AD3EFA-E31A-432E-B915-4711C23D56EE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7BEB10ED-D011-44CB-AEDF-369D1328EE15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13A2181C-879E-4342-8D0A-B9F9E9A41022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2797E08E-2977-4996-8A8C-19D76DF533A4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D42EED7F-7BA6-41DC-B06D-A1BFE4C6486C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D5BB2BC2-0111-4527-8B43-F5C1BBFB08D4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BC2CFD51-99C8-4CFC-9A2C-60A637B1F302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F32C8D57-116E-4B7F-8B4F-56DF6294A766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8C5863BD-88DD-4194-A633-BA1F0620944D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58E8AA35-85E2-48D5-A28D-62A42CEEF511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900379A2-9DB7-4011-B984-6B2C28B989D0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8D8357FE-63CF-4FF3-89A5-1308B55A967E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091336A7-83B3-4C1B-AB9C-B7DD922C9212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F8979FDB-94F4-40C3-A689-A492DF79A1CE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AD1D8166-D821-41B0-8BA4-6139D7D85692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63394B25-3C0E-4228-91DB-B975C211C130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F8C0F581-C149-4672-AACE-C01FC8A0352D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CFD6E8EF-F300-4CFD-82BE-CF417BA2B06C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A4F84956-F36F-4FCB-99A5-B103C2BAFEA9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042C1FC0-FEE0-49F7-B512-9E4DD600CBE5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C478BD96-5EBC-4A78-96BD-9EC83DE2EC11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284294FB-3874-43F4-A363-807D351EC755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88C292A4-8AC7-4956-8577-3A91BA0E47E6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0ADC7442-1AE2-44DC-B87E-A904C7879412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8D0B51A5-8D8D-450D-BF4C-D1832E499C66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C9961198-3A6B-4535-92D0-1199A809A796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B1DB60E5-C2C3-4233-878A-559DA3A8C487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A39AA897-FCB8-4358-BF21-41E4E4400EBE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9428306F-E9A3-4E20-9897-333D2D10A27A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DC5C95DB-E81D-4FC9-9295-C86AAEA2992F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2EB75395-C951-4062-A0D2-9DF0522E1BE6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C5021946-FFA0-40ED-8196-1FC24DC7B58C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70E342DD-A480-4453-BB34-B2BE3D1E82D2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B2B097E1-F28D-4A37-9A62-9B7A92F9BA67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6" name="Seta: para Baixo 5">
          <a:extLst>
            <a:ext uri="{FF2B5EF4-FFF2-40B4-BE49-F238E27FC236}">
              <a16:creationId xmlns:a16="http://schemas.microsoft.com/office/drawing/2014/main" id="{6B408AA6-9DAF-4EB6-B16F-51BB27F5170C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7" name="Seta: para Baixo 6">
          <a:extLst>
            <a:ext uri="{FF2B5EF4-FFF2-40B4-BE49-F238E27FC236}">
              <a16:creationId xmlns:a16="http://schemas.microsoft.com/office/drawing/2014/main" id="{D3EC1E2F-2C6F-4C4B-A677-F629F1C29AF6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8" name="Seta: para Baixo 7">
          <a:extLst>
            <a:ext uri="{FF2B5EF4-FFF2-40B4-BE49-F238E27FC236}">
              <a16:creationId xmlns:a16="http://schemas.microsoft.com/office/drawing/2014/main" id="{8FD21D11-6069-4B87-B32B-A399495972F8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9" name="Seta: para Baixo 8">
          <a:extLst>
            <a:ext uri="{FF2B5EF4-FFF2-40B4-BE49-F238E27FC236}">
              <a16:creationId xmlns:a16="http://schemas.microsoft.com/office/drawing/2014/main" id="{A43AC9FB-857E-4BF4-B22A-7E135893E2E5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CDD14E52-DA5A-43FF-A203-DA3C4E4BC2E3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23B724B5-B9EF-4145-886F-CB439EF393FF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EE2F7CC3-87F3-4872-B66C-487896BB2F26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0</xdr:row>
      <xdr:rowOff>390525</xdr:rowOff>
    </xdr:from>
    <xdr:to>
      <xdr:col>2</xdr:col>
      <xdr:colOff>0</xdr:colOff>
      <xdr:row>1</xdr:row>
      <xdr:rowOff>9525</xdr:rowOff>
    </xdr:to>
    <xdr:sp macro="" textlink="">
      <xdr:nvSpPr>
        <xdr:cNvPr id="5" name="Seta: para Baixo 4">
          <a:extLst>
            <a:ext uri="{FF2B5EF4-FFF2-40B4-BE49-F238E27FC236}">
              <a16:creationId xmlns:a16="http://schemas.microsoft.com/office/drawing/2014/main" id="{AAC50A6A-9B62-47F9-AD85-5C88621D5757}"/>
            </a:ext>
          </a:extLst>
        </xdr:cNvPr>
        <xdr:cNvSpPr/>
      </xdr:nvSpPr>
      <xdr:spPr>
        <a:xfrm>
          <a:off x="2286000" y="390525"/>
          <a:ext cx="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BBF15-C5D6-45B2-88B5-A7B4507599E5}">
  <dimension ref="A1:K975"/>
  <sheetViews>
    <sheetView showGridLines="0" workbookViewId="0">
      <selection activeCell="K19" sqref="K19"/>
    </sheetView>
  </sheetViews>
  <sheetFormatPr defaultRowHeight="18.75" x14ac:dyDescent="0.3"/>
  <cols>
    <col min="1" max="1" width="12.875" style="108" customWidth="1"/>
    <col min="2" max="2" width="23.25" style="32" bestFit="1" customWidth="1"/>
    <col min="3" max="3" width="15.625" style="34" customWidth="1"/>
    <col min="4" max="4" width="59.5" style="34" bestFit="1" customWidth="1"/>
    <col min="5" max="5" width="23.25" style="34" bestFit="1" customWidth="1"/>
    <col min="6" max="6" width="10.625" style="1" bestFit="1" customWidth="1"/>
    <col min="7" max="7" width="11" style="1" bestFit="1" customWidth="1"/>
    <col min="8" max="8" width="14.625" style="86" customWidth="1"/>
    <col min="9" max="9" width="10.25" style="87" customWidth="1"/>
    <col min="10" max="10" width="10.5" style="88" bestFit="1" customWidth="1"/>
    <col min="11" max="11" width="69.375" style="44" bestFit="1" customWidth="1"/>
    <col min="12" max="16384" width="9" style="1"/>
  </cols>
  <sheetData>
    <row r="1" spans="1:11" ht="75" customHeight="1" x14ac:dyDescent="0.3">
      <c r="A1" s="159" t="s">
        <v>0</v>
      </c>
      <c r="B1" s="160" t="s">
        <v>1</v>
      </c>
      <c r="C1" s="160" t="s">
        <v>2</v>
      </c>
      <c r="D1" s="160" t="s">
        <v>3</v>
      </c>
      <c r="E1" s="160" t="s">
        <v>4</v>
      </c>
      <c r="F1" s="161" t="s">
        <v>5</v>
      </c>
      <c r="G1" s="161" t="s">
        <v>6</v>
      </c>
      <c r="H1" s="158" t="s">
        <v>7</v>
      </c>
      <c r="I1" s="162" t="s">
        <v>8</v>
      </c>
      <c r="J1" s="163" t="s">
        <v>9</v>
      </c>
    </row>
    <row r="2" spans="1:11" x14ac:dyDescent="0.3">
      <c r="A2" s="2">
        <v>1</v>
      </c>
      <c r="B2" s="3" t="s">
        <v>10</v>
      </c>
      <c r="C2" s="3" t="s">
        <v>11</v>
      </c>
      <c r="D2" s="4" t="s">
        <v>12</v>
      </c>
      <c r="E2" s="5" t="s">
        <v>13</v>
      </c>
      <c r="F2" s="6">
        <v>0.32302083333333331</v>
      </c>
      <c r="G2" s="6">
        <v>0.33989583333333334</v>
      </c>
      <c r="H2" s="7">
        <f>J2+I2</f>
        <v>1.6875000000000029E-2</v>
      </c>
      <c r="I2" s="8"/>
      <c r="J2" s="9">
        <f>G2-F2</f>
        <v>1.6875000000000029E-2</v>
      </c>
    </row>
    <row r="3" spans="1:11" x14ac:dyDescent="0.3">
      <c r="A3" s="2">
        <f>A2+1</f>
        <v>2</v>
      </c>
      <c r="B3" s="10" t="s">
        <v>14</v>
      </c>
      <c r="C3" s="11" t="s">
        <v>15</v>
      </c>
      <c r="D3" s="12" t="s">
        <v>16</v>
      </c>
      <c r="E3" s="13" t="s">
        <v>17</v>
      </c>
      <c r="F3" s="14"/>
      <c r="G3" s="14"/>
      <c r="H3" s="15" t="s">
        <v>18</v>
      </c>
      <c r="I3" s="16"/>
      <c r="J3" s="9" t="s">
        <v>18</v>
      </c>
    </row>
    <row r="4" spans="1:11" x14ac:dyDescent="0.3">
      <c r="A4" s="2">
        <f t="shared" ref="A4:A67" si="0">A3+1</f>
        <v>3</v>
      </c>
      <c r="B4" s="3" t="s">
        <v>19</v>
      </c>
      <c r="C4" s="3" t="s">
        <v>11</v>
      </c>
      <c r="D4" s="4" t="s">
        <v>20</v>
      </c>
      <c r="E4" s="5" t="s">
        <v>13</v>
      </c>
      <c r="F4" s="6">
        <v>0.32368055555555558</v>
      </c>
      <c r="G4" s="6">
        <v>0.34620370370370374</v>
      </c>
      <c r="H4" s="7">
        <f>J4+I4</f>
        <v>2.2523148148148153E-2</v>
      </c>
      <c r="I4" s="16"/>
      <c r="J4" s="9">
        <f>G4-F4</f>
        <v>2.2523148148148153E-2</v>
      </c>
    </row>
    <row r="5" spans="1:11" x14ac:dyDescent="0.3">
      <c r="A5" s="2">
        <f t="shared" si="0"/>
        <v>4</v>
      </c>
      <c r="B5" s="11" t="s">
        <v>21</v>
      </c>
      <c r="C5" s="11" t="s">
        <v>15</v>
      </c>
      <c r="D5" s="17" t="s">
        <v>22</v>
      </c>
      <c r="E5" s="13" t="s">
        <v>23</v>
      </c>
      <c r="F5" s="14">
        <v>0.32709490740740738</v>
      </c>
      <c r="G5" s="14">
        <v>0.34790509259259261</v>
      </c>
      <c r="H5" s="15">
        <f>J5+I5</f>
        <v>2.0810185185185237E-2</v>
      </c>
      <c r="I5" s="16"/>
      <c r="J5" s="9">
        <f>G5-F5</f>
        <v>2.0810185185185237E-2</v>
      </c>
    </row>
    <row r="6" spans="1:11" x14ac:dyDescent="0.3">
      <c r="A6" s="2">
        <f t="shared" si="0"/>
        <v>5</v>
      </c>
      <c r="B6" s="3" t="s">
        <v>24</v>
      </c>
      <c r="C6" s="3" t="s">
        <v>11</v>
      </c>
      <c r="D6" s="4" t="s">
        <v>25</v>
      </c>
      <c r="E6" s="5" t="s">
        <v>26</v>
      </c>
      <c r="F6" s="6">
        <v>0.32510416666666669</v>
      </c>
      <c r="G6" s="6">
        <v>0.340787037037037</v>
      </c>
      <c r="H6" s="7">
        <f>J6+I6</f>
        <v>1.5682870370370305E-2</v>
      </c>
      <c r="I6" s="16"/>
      <c r="J6" s="9">
        <f>G6-F6</f>
        <v>1.5682870370370305E-2</v>
      </c>
    </row>
    <row r="7" spans="1:11" x14ac:dyDescent="0.3">
      <c r="A7" s="2">
        <f t="shared" si="0"/>
        <v>6</v>
      </c>
      <c r="B7" s="11" t="s">
        <v>21</v>
      </c>
      <c r="C7" s="11" t="s">
        <v>15</v>
      </c>
      <c r="D7" s="17" t="s">
        <v>27</v>
      </c>
      <c r="E7" s="13" t="s">
        <v>13</v>
      </c>
      <c r="F7" s="14">
        <v>0.32605324074074077</v>
      </c>
      <c r="G7" s="14">
        <v>0.34861111111111115</v>
      </c>
      <c r="H7" s="15">
        <f>J7+I7</f>
        <v>2.2557870370370381E-2</v>
      </c>
      <c r="I7" s="16"/>
      <c r="J7" s="9">
        <f>G7-F7</f>
        <v>2.2557870370370381E-2</v>
      </c>
    </row>
    <row r="8" spans="1:11" x14ac:dyDescent="0.3">
      <c r="A8" s="2">
        <f t="shared" si="0"/>
        <v>7</v>
      </c>
      <c r="B8" s="11" t="s">
        <v>28</v>
      </c>
      <c r="C8" s="11" t="s">
        <v>15</v>
      </c>
      <c r="D8" s="12" t="s">
        <v>29</v>
      </c>
      <c r="E8" s="13" t="s">
        <v>30</v>
      </c>
      <c r="F8" s="14">
        <v>0.32839120370370373</v>
      </c>
      <c r="G8" s="14"/>
      <c r="H8" s="15"/>
      <c r="I8" s="18" t="s">
        <v>31</v>
      </c>
      <c r="J8" s="9" t="s">
        <v>31</v>
      </c>
      <c r="K8" s="44" t="s">
        <v>32</v>
      </c>
    </row>
    <row r="9" spans="1:11" x14ac:dyDescent="0.3">
      <c r="A9" s="2">
        <f t="shared" si="0"/>
        <v>8</v>
      </c>
      <c r="B9" s="11" t="s">
        <v>33</v>
      </c>
      <c r="C9" s="11" t="s">
        <v>15</v>
      </c>
      <c r="D9" s="12" t="s">
        <v>34</v>
      </c>
      <c r="E9" s="13" t="s">
        <v>23</v>
      </c>
      <c r="F9" s="14">
        <v>0.32958333333333334</v>
      </c>
      <c r="G9" s="14">
        <v>0.35096064814814815</v>
      </c>
      <c r="H9" s="15">
        <f>J9+I9</f>
        <v>2.1377314814814807E-2</v>
      </c>
      <c r="I9" s="16"/>
      <c r="J9" s="9">
        <f>G9-F9</f>
        <v>2.1377314814814807E-2</v>
      </c>
    </row>
    <row r="10" spans="1:11" x14ac:dyDescent="0.3">
      <c r="A10" s="2">
        <f t="shared" si="0"/>
        <v>9</v>
      </c>
      <c r="B10" s="11" t="s">
        <v>19</v>
      </c>
      <c r="C10" s="11" t="s">
        <v>15</v>
      </c>
      <c r="D10" s="17" t="s">
        <v>35</v>
      </c>
      <c r="E10" s="13" t="s">
        <v>36</v>
      </c>
      <c r="F10" s="14">
        <v>0.32571759259259259</v>
      </c>
      <c r="G10" s="14">
        <v>0.34087962962962964</v>
      </c>
      <c r="H10" s="15">
        <f>J10+I10</f>
        <v>1.5162037037037057E-2</v>
      </c>
      <c r="I10" s="16"/>
      <c r="J10" s="9">
        <f>G10-F10</f>
        <v>1.5162037037037057E-2</v>
      </c>
    </row>
    <row r="11" spans="1:11" x14ac:dyDescent="0.3">
      <c r="A11" s="2">
        <f t="shared" si="0"/>
        <v>10</v>
      </c>
      <c r="B11" s="11" t="s">
        <v>33</v>
      </c>
      <c r="C11" s="11" t="s">
        <v>15</v>
      </c>
      <c r="D11" s="12" t="s">
        <v>37</v>
      </c>
      <c r="E11" s="13" t="s">
        <v>23</v>
      </c>
      <c r="F11" s="14">
        <v>0.33131944444444444</v>
      </c>
      <c r="G11" s="14">
        <v>0.35240740740740745</v>
      </c>
      <c r="H11" s="15">
        <f>J11+I11</f>
        <v>2.1087962962963003E-2</v>
      </c>
      <c r="I11" s="16"/>
      <c r="J11" s="9">
        <f>G11-F11</f>
        <v>2.1087962962963003E-2</v>
      </c>
    </row>
    <row r="12" spans="1:11" x14ac:dyDescent="0.3">
      <c r="A12" s="2">
        <f t="shared" si="0"/>
        <v>11</v>
      </c>
      <c r="B12" s="3" t="s">
        <v>24</v>
      </c>
      <c r="C12" s="3" t="s">
        <v>11</v>
      </c>
      <c r="D12" s="4" t="s">
        <v>38</v>
      </c>
      <c r="E12" s="5" t="s">
        <v>26</v>
      </c>
      <c r="F12" s="6">
        <v>0.32905092592592594</v>
      </c>
      <c r="G12" s="6">
        <v>0.34429398148148144</v>
      </c>
      <c r="H12" s="7">
        <f>J12+I12</f>
        <v>1.5243055555555496E-2</v>
      </c>
      <c r="I12" s="16"/>
      <c r="J12" s="9">
        <f>G12-F12</f>
        <v>1.5243055555555496E-2</v>
      </c>
    </row>
    <row r="13" spans="1:11" x14ac:dyDescent="0.3">
      <c r="A13" s="2">
        <f t="shared" si="0"/>
        <v>12</v>
      </c>
      <c r="B13" s="19" t="s">
        <v>39</v>
      </c>
      <c r="C13" s="11" t="s">
        <v>15</v>
      </c>
      <c r="D13" s="12" t="s">
        <v>40</v>
      </c>
      <c r="E13" s="13" t="s">
        <v>30</v>
      </c>
      <c r="F13" s="14"/>
      <c r="G13" s="14"/>
      <c r="H13" s="15" t="s">
        <v>18</v>
      </c>
      <c r="I13" s="16"/>
      <c r="J13" s="9" t="s">
        <v>18</v>
      </c>
    </row>
    <row r="14" spans="1:11" x14ac:dyDescent="0.3">
      <c r="A14" s="2">
        <f t="shared" si="0"/>
        <v>13</v>
      </c>
      <c r="B14" s="3" t="s">
        <v>24</v>
      </c>
      <c r="C14" s="3" t="s">
        <v>11</v>
      </c>
      <c r="D14" s="4" t="s">
        <v>41</v>
      </c>
      <c r="E14" s="5" t="s">
        <v>30</v>
      </c>
      <c r="F14" s="6">
        <v>0.33030092592592591</v>
      </c>
      <c r="G14" s="6">
        <v>0.34826388888888887</v>
      </c>
      <c r="H14" s="7">
        <f>J14+I14</f>
        <v>1.7962962962962958E-2</v>
      </c>
      <c r="I14" s="16"/>
      <c r="J14" s="9">
        <f>G14-F14</f>
        <v>1.7962962962962958E-2</v>
      </c>
    </row>
    <row r="15" spans="1:11" x14ac:dyDescent="0.3">
      <c r="A15" s="2">
        <f t="shared" si="0"/>
        <v>14</v>
      </c>
      <c r="B15" s="20" t="s">
        <v>24</v>
      </c>
      <c r="C15" s="11" t="s">
        <v>15</v>
      </c>
      <c r="D15" s="17" t="s">
        <v>42</v>
      </c>
      <c r="E15" s="13" t="s">
        <v>23</v>
      </c>
      <c r="F15" s="14"/>
      <c r="G15" s="14"/>
      <c r="H15" s="15" t="s">
        <v>18</v>
      </c>
      <c r="I15" s="16"/>
      <c r="J15" s="9" t="s">
        <v>18</v>
      </c>
    </row>
    <row r="16" spans="1:11" x14ac:dyDescent="0.3">
      <c r="A16" s="2">
        <f t="shared" si="0"/>
        <v>15</v>
      </c>
      <c r="B16" s="20" t="s">
        <v>24</v>
      </c>
      <c r="C16" s="11" t="s">
        <v>15</v>
      </c>
      <c r="D16" s="17" t="s">
        <v>43</v>
      </c>
      <c r="E16" s="13" t="s">
        <v>30</v>
      </c>
      <c r="F16" s="14">
        <v>0.33484953703703701</v>
      </c>
      <c r="G16" s="14">
        <v>0.34990740740740739</v>
      </c>
      <c r="H16" s="15">
        <f t="shared" ref="H16:H23" si="1">J16+I16</f>
        <v>1.5057870370370374E-2</v>
      </c>
      <c r="I16" s="16"/>
      <c r="J16" s="9">
        <f t="shared" ref="J16:J23" si="2">G16-F16</f>
        <v>1.5057870370370374E-2</v>
      </c>
    </row>
    <row r="17" spans="1:11" x14ac:dyDescent="0.3">
      <c r="A17" s="2">
        <f t="shared" si="0"/>
        <v>16</v>
      </c>
      <c r="B17" s="3" t="s">
        <v>44</v>
      </c>
      <c r="C17" s="3" t="s">
        <v>11</v>
      </c>
      <c r="D17" s="4" t="s">
        <v>45</v>
      </c>
      <c r="E17" s="5" t="s">
        <v>26</v>
      </c>
      <c r="F17" s="6">
        <v>0.33438657407407407</v>
      </c>
      <c r="G17" s="6">
        <v>0.35190972222222222</v>
      </c>
      <c r="H17" s="7">
        <f t="shared" si="1"/>
        <v>1.7523148148148149E-2</v>
      </c>
      <c r="I17" s="16"/>
      <c r="J17" s="9">
        <f t="shared" si="2"/>
        <v>1.7523148148148149E-2</v>
      </c>
    </row>
    <row r="18" spans="1:11" x14ac:dyDescent="0.3">
      <c r="A18" s="2">
        <f t="shared" si="0"/>
        <v>17</v>
      </c>
      <c r="B18" s="20" t="s">
        <v>44</v>
      </c>
      <c r="C18" s="11" t="s">
        <v>15</v>
      </c>
      <c r="D18" s="12" t="s">
        <v>46</v>
      </c>
      <c r="E18" s="13" t="s">
        <v>13</v>
      </c>
      <c r="F18" s="14">
        <v>0.33282407407407405</v>
      </c>
      <c r="G18" s="14">
        <v>0.34688657407407408</v>
      </c>
      <c r="H18" s="15">
        <f t="shared" si="1"/>
        <v>1.4062500000000033E-2</v>
      </c>
      <c r="I18" s="16"/>
      <c r="J18" s="9">
        <f t="shared" si="2"/>
        <v>1.4062500000000033E-2</v>
      </c>
    </row>
    <row r="19" spans="1:11" x14ac:dyDescent="0.3">
      <c r="A19" s="2">
        <f t="shared" si="0"/>
        <v>18</v>
      </c>
      <c r="B19" s="3" t="s">
        <v>44</v>
      </c>
      <c r="C19" s="3" t="s">
        <v>11</v>
      </c>
      <c r="D19" s="4" t="s">
        <v>47</v>
      </c>
      <c r="E19" s="5" t="s">
        <v>36</v>
      </c>
      <c r="F19" s="6">
        <v>0.33210648148148147</v>
      </c>
      <c r="G19" s="6">
        <v>0.35322916666666665</v>
      </c>
      <c r="H19" s="7">
        <f t="shared" si="1"/>
        <v>2.1122685185185175E-2</v>
      </c>
      <c r="I19" s="16"/>
      <c r="J19" s="9">
        <f t="shared" si="2"/>
        <v>2.1122685185185175E-2</v>
      </c>
    </row>
    <row r="20" spans="1:11" x14ac:dyDescent="0.3">
      <c r="A20" s="2">
        <f t="shared" si="0"/>
        <v>19</v>
      </c>
      <c r="B20" s="21" t="s">
        <v>39</v>
      </c>
      <c r="C20" s="3" t="s">
        <v>11</v>
      </c>
      <c r="D20" s="22" t="s">
        <v>48</v>
      </c>
      <c r="E20" s="5" t="s">
        <v>36</v>
      </c>
      <c r="F20" s="6">
        <v>0.33358796296296295</v>
      </c>
      <c r="G20" s="6">
        <v>0.34957175925925926</v>
      </c>
      <c r="H20" s="7">
        <f t="shared" si="1"/>
        <v>1.5983796296296315E-2</v>
      </c>
      <c r="I20" s="16"/>
      <c r="J20" s="9">
        <f t="shared" si="2"/>
        <v>1.5983796296296315E-2</v>
      </c>
    </row>
    <row r="21" spans="1:11" x14ac:dyDescent="0.3">
      <c r="A21" s="2">
        <f t="shared" si="0"/>
        <v>20</v>
      </c>
      <c r="B21" s="20" t="s">
        <v>44</v>
      </c>
      <c r="C21" s="11" t="s">
        <v>15</v>
      </c>
      <c r="D21" s="12" t="s">
        <v>49</v>
      </c>
      <c r="E21" s="13" t="s">
        <v>36</v>
      </c>
      <c r="F21" s="14">
        <v>0.33641203703703698</v>
      </c>
      <c r="G21" s="14">
        <v>0.35127314814814814</v>
      </c>
      <c r="H21" s="15">
        <f t="shared" si="1"/>
        <v>1.4861111111111158E-2</v>
      </c>
      <c r="I21" s="16"/>
      <c r="J21" s="9">
        <f t="shared" si="2"/>
        <v>1.4861111111111158E-2</v>
      </c>
    </row>
    <row r="22" spans="1:11" x14ac:dyDescent="0.3">
      <c r="A22" s="2">
        <f t="shared" si="0"/>
        <v>21</v>
      </c>
      <c r="B22" s="20" t="s">
        <v>44</v>
      </c>
      <c r="C22" s="11" t="s">
        <v>15</v>
      </c>
      <c r="D22" s="12" t="s">
        <v>50</v>
      </c>
      <c r="E22" s="13" t="s">
        <v>30</v>
      </c>
      <c r="F22" s="14">
        <v>0.33545138888888887</v>
      </c>
      <c r="G22" s="14">
        <v>0.35118055555555555</v>
      </c>
      <c r="H22" s="15">
        <f t="shared" si="1"/>
        <v>1.5729166666666683E-2</v>
      </c>
      <c r="I22" s="16"/>
      <c r="J22" s="9">
        <f t="shared" si="2"/>
        <v>1.5729166666666683E-2</v>
      </c>
    </row>
    <row r="23" spans="1:11" x14ac:dyDescent="0.3">
      <c r="A23" s="2">
        <f t="shared" si="0"/>
        <v>22</v>
      </c>
      <c r="B23" s="3" t="s">
        <v>44</v>
      </c>
      <c r="C23" s="3" t="s">
        <v>11</v>
      </c>
      <c r="D23" s="4" t="s">
        <v>51</v>
      </c>
      <c r="E23" s="5" t="s">
        <v>26</v>
      </c>
      <c r="F23" s="6">
        <v>0.33688657407407407</v>
      </c>
      <c r="G23" s="6">
        <v>0.35434027777777777</v>
      </c>
      <c r="H23" s="7">
        <f t="shared" si="1"/>
        <v>1.7453703703703694E-2</v>
      </c>
      <c r="I23" s="16"/>
      <c r="J23" s="9">
        <f t="shared" si="2"/>
        <v>1.7453703703703694E-2</v>
      </c>
    </row>
    <row r="24" spans="1:11" x14ac:dyDescent="0.3">
      <c r="A24" s="2">
        <f t="shared" si="0"/>
        <v>23</v>
      </c>
      <c r="B24" s="20" t="s">
        <v>44</v>
      </c>
      <c r="C24" s="11" t="s">
        <v>15</v>
      </c>
      <c r="D24" s="12" t="s">
        <v>52</v>
      </c>
      <c r="E24" s="13" t="s">
        <v>26</v>
      </c>
      <c r="F24" s="14"/>
      <c r="G24" s="14"/>
      <c r="H24" s="15" t="s">
        <v>18</v>
      </c>
      <c r="I24" s="16"/>
      <c r="J24" s="9" t="s">
        <v>18</v>
      </c>
    </row>
    <row r="25" spans="1:11" x14ac:dyDescent="0.3">
      <c r="A25" s="2">
        <f t="shared" si="0"/>
        <v>24</v>
      </c>
      <c r="B25" s="3" t="s">
        <v>44</v>
      </c>
      <c r="C25" s="3" t="s">
        <v>11</v>
      </c>
      <c r="D25" s="4" t="s">
        <v>53</v>
      </c>
      <c r="E25" s="5" t="s">
        <v>26</v>
      </c>
      <c r="F25" s="6">
        <v>0.33805555555555555</v>
      </c>
      <c r="G25" s="6">
        <v>0.35469907407407408</v>
      </c>
      <c r="H25" s="7">
        <f t="shared" ref="H25:H37" si="3">J25+I25</f>
        <v>1.664351851851853E-2</v>
      </c>
      <c r="I25" s="16"/>
      <c r="J25" s="9">
        <f t="shared" ref="J25:J37" si="4">G25-F25</f>
        <v>1.664351851851853E-2</v>
      </c>
    </row>
    <row r="26" spans="1:11" x14ac:dyDescent="0.3">
      <c r="A26" s="2">
        <f t="shared" si="0"/>
        <v>25</v>
      </c>
      <c r="B26" s="20" t="s">
        <v>44</v>
      </c>
      <c r="C26" s="11" t="s">
        <v>15</v>
      </c>
      <c r="D26" s="12" t="s">
        <v>54</v>
      </c>
      <c r="E26" s="13" t="s">
        <v>23</v>
      </c>
      <c r="F26" s="14">
        <v>0.33858796296296295</v>
      </c>
      <c r="G26" s="14">
        <v>0.35442129629629626</v>
      </c>
      <c r="H26" s="15">
        <f t="shared" si="3"/>
        <v>1.583333333333331E-2</v>
      </c>
      <c r="I26" s="16"/>
      <c r="J26" s="9">
        <f t="shared" si="4"/>
        <v>1.583333333333331E-2</v>
      </c>
    </row>
    <row r="27" spans="1:11" x14ac:dyDescent="0.3">
      <c r="A27" s="2">
        <f t="shared" si="0"/>
        <v>26</v>
      </c>
      <c r="B27" s="3" t="s">
        <v>44</v>
      </c>
      <c r="C27" s="3" t="s">
        <v>11</v>
      </c>
      <c r="D27" s="4" t="s">
        <v>55</v>
      </c>
      <c r="E27" s="5" t="s">
        <v>26</v>
      </c>
      <c r="F27" s="6">
        <v>0.33907407407407408</v>
      </c>
      <c r="G27" s="6">
        <v>0.35637731481481483</v>
      </c>
      <c r="H27" s="7">
        <f t="shared" si="3"/>
        <v>1.7303240740740744E-2</v>
      </c>
      <c r="I27" s="16"/>
      <c r="J27" s="9">
        <f t="shared" si="4"/>
        <v>1.7303240740740744E-2</v>
      </c>
    </row>
    <row r="28" spans="1:11" x14ac:dyDescent="0.3">
      <c r="A28" s="2">
        <f t="shared" si="0"/>
        <v>27</v>
      </c>
      <c r="B28" s="19" t="s">
        <v>39</v>
      </c>
      <c r="C28" s="11" t="s">
        <v>15</v>
      </c>
      <c r="D28" s="12" t="s">
        <v>56</v>
      </c>
      <c r="E28" s="13" t="s">
        <v>57</v>
      </c>
      <c r="F28" s="14">
        <v>0.34150462962962963</v>
      </c>
      <c r="G28" s="14">
        <v>0.35537037037037034</v>
      </c>
      <c r="H28" s="15">
        <f t="shared" si="3"/>
        <v>1.3865740740740706E-2</v>
      </c>
      <c r="I28" s="16"/>
      <c r="J28" s="9">
        <f t="shared" si="4"/>
        <v>1.3865740740740706E-2</v>
      </c>
    </row>
    <row r="29" spans="1:11" x14ac:dyDescent="0.3">
      <c r="A29" s="2">
        <f t="shared" si="0"/>
        <v>28</v>
      </c>
      <c r="B29" s="19" t="s">
        <v>39</v>
      </c>
      <c r="C29" s="11" t="s">
        <v>15</v>
      </c>
      <c r="D29" s="12" t="s">
        <v>58</v>
      </c>
      <c r="E29" s="13" t="s">
        <v>30</v>
      </c>
      <c r="F29" s="14">
        <v>0.34084490740740742</v>
      </c>
      <c r="G29" s="14">
        <v>0.35515046296296293</v>
      </c>
      <c r="H29" s="15">
        <f t="shared" si="3"/>
        <v>1.4305555555555516E-2</v>
      </c>
      <c r="I29" s="16"/>
      <c r="J29" s="9">
        <f t="shared" si="4"/>
        <v>1.4305555555555516E-2</v>
      </c>
    </row>
    <row r="30" spans="1:11" x14ac:dyDescent="0.3">
      <c r="A30" s="2">
        <f t="shared" si="0"/>
        <v>29</v>
      </c>
      <c r="B30" s="19" t="s">
        <v>39</v>
      </c>
      <c r="C30" s="11" t="s">
        <v>15</v>
      </c>
      <c r="D30" s="12" t="s">
        <v>59</v>
      </c>
      <c r="E30" s="13" t="s">
        <v>36</v>
      </c>
      <c r="F30" s="14">
        <v>0.34456018518518516</v>
      </c>
      <c r="G30" s="14">
        <v>0.35975694444444445</v>
      </c>
      <c r="H30" s="15">
        <f t="shared" si="3"/>
        <v>1.5312500000000026E-2</v>
      </c>
      <c r="I30" s="8">
        <v>1.1574074074074073E-4</v>
      </c>
      <c r="J30" s="9">
        <f t="shared" si="4"/>
        <v>1.5196759259259285E-2</v>
      </c>
      <c r="K30" s="44" t="s">
        <v>60</v>
      </c>
    </row>
    <row r="31" spans="1:11" x14ac:dyDescent="0.3">
      <c r="A31" s="2">
        <f t="shared" si="0"/>
        <v>30</v>
      </c>
      <c r="B31" s="23" t="s">
        <v>39</v>
      </c>
      <c r="C31" s="3" t="s">
        <v>11</v>
      </c>
      <c r="D31" s="4" t="s">
        <v>61</v>
      </c>
      <c r="E31" s="5" t="s">
        <v>13</v>
      </c>
      <c r="F31" s="6">
        <v>0.34354166666666663</v>
      </c>
      <c r="G31" s="6">
        <v>0.36064814814814811</v>
      </c>
      <c r="H31" s="7">
        <f t="shared" si="3"/>
        <v>1.7106481481481473E-2</v>
      </c>
      <c r="I31" s="16"/>
      <c r="J31" s="9">
        <f t="shared" si="4"/>
        <v>1.7106481481481473E-2</v>
      </c>
    </row>
    <row r="32" spans="1:11" x14ac:dyDescent="0.3">
      <c r="A32" s="2">
        <f t="shared" si="0"/>
        <v>31</v>
      </c>
      <c r="B32" s="3" t="s">
        <v>62</v>
      </c>
      <c r="C32" s="3" t="s">
        <v>11</v>
      </c>
      <c r="D32" s="4" t="s">
        <v>63</v>
      </c>
      <c r="E32" s="5" t="s">
        <v>36</v>
      </c>
      <c r="F32" s="6">
        <v>0.34862268518518519</v>
      </c>
      <c r="G32" s="6">
        <v>0.36325231481481479</v>
      </c>
      <c r="H32" s="7">
        <f t="shared" si="3"/>
        <v>1.4629629629629604E-2</v>
      </c>
      <c r="I32" s="16"/>
      <c r="J32" s="9">
        <f t="shared" si="4"/>
        <v>1.4629629629629604E-2</v>
      </c>
    </row>
    <row r="33" spans="1:10" x14ac:dyDescent="0.3">
      <c r="A33" s="2">
        <f t="shared" si="0"/>
        <v>32</v>
      </c>
      <c r="B33" s="3" t="s">
        <v>64</v>
      </c>
      <c r="C33" s="3" t="s">
        <v>11</v>
      </c>
      <c r="D33" s="4" t="s">
        <v>65</v>
      </c>
      <c r="E33" s="5" t="s">
        <v>57</v>
      </c>
      <c r="F33" s="6">
        <v>0.34721064814814812</v>
      </c>
      <c r="G33" s="6">
        <v>0.36175925925925928</v>
      </c>
      <c r="H33" s="7">
        <f t="shared" si="3"/>
        <v>1.4548611111111165E-2</v>
      </c>
      <c r="I33" s="16"/>
      <c r="J33" s="9">
        <f t="shared" si="4"/>
        <v>1.4548611111111165E-2</v>
      </c>
    </row>
    <row r="34" spans="1:10" x14ac:dyDescent="0.3">
      <c r="A34" s="2">
        <f t="shared" si="0"/>
        <v>33</v>
      </c>
      <c r="B34" s="24" t="s">
        <v>33</v>
      </c>
      <c r="C34" s="3" t="s">
        <v>11</v>
      </c>
      <c r="D34" s="25" t="s">
        <v>66</v>
      </c>
      <c r="E34" s="5" t="s">
        <v>23</v>
      </c>
      <c r="F34" s="6">
        <v>0.3429166666666667</v>
      </c>
      <c r="G34" s="6">
        <v>0.36047453703703702</v>
      </c>
      <c r="H34" s="7">
        <f t="shared" si="3"/>
        <v>1.7557870370370321E-2</v>
      </c>
      <c r="I34" s="16"/>
      <c r="J34" s="9">
        <f t="shared" si="4"/>
        <v>1.7557870370370321E-2</v>
      </c>
    </row>
    <row r="35" spans="1:10" x14ac:dyDescent="0.3">
      <c r="A35" s="2">
        <f t="shared" si="0"/>
        <v>34</v>
      </c>
      <c r="B35" s="3" t="s">
        <v>64</v>
      </c>
      <c r="C35" s="3" t="s">
        <v>11</v>
      </c>
      <c r="D35" s="4" t="s">
        <v>67</v>
      </c>
      <c r="E35" s="5" t="s">
        <v>36</v>
      </c>
      <c r="F35" s="6">
        <v>0.34789351851851852</v>
      </c>
      <c r="G35" s="6">
        <v>0.36295138888888889</v>
      </c>
      <c r="H35" s="7">
        <f t="shared" si="3"/>
        <v>1.5057870370370374E-2</v>
      </c>
      <c r="I35" s="16"/>
      <c r="J35" s="9">
        <f t="shared" si="4"/>
        <v>1.5057870370370374E-2</v>
      </c>
    </row>
    <row r="36" spans="1:10" x14ac:dyDescent="0.3">
      <c r="A36" s="2">
        <f t="shared" si="0"/>
        <v>35</v>
      </c>
      <c r="B36" s="11" t="s">
        <v>68</v>
      </c>
      <c r="C36" s="11" t="s">
        <v>15</v>
      </c>
      <c r="D36" s="17" t="s">
        <v>69</v>
      </c>
      <c r="E36" s="13" t="s">
        <v>30</v>
      </c>
      <c r="F36" s="14">
        <v>0.34596064814814814</v>
      </c>
      <c r="G36" s="14">
        <v>0.3636921296296296</v>
      </c>
      <c r="H36" s="15">
        <f t="shared" si="3"/>
        <v>1.7731481481481459E-2</v>
      </c>
      <c r="I36" s="16"/>
      <c r="J36" s="9">
        <f t="shared" si="4"/>
        <v>1.7731481481481459E-2</v>
      </c>
    </row>
    <row r="37" spans="1:10" x14ac:dyDescent="0.3">
      <c r="A37" s="2">
        <f t="shared" si="0"/>
        <v>36</v>
      </c>
      <c r="B37" s="23" t="s">
        <v>39</v>
      </c>
      <c r="C37" s="3" t="s">
        <v>11</v>
      </c>
      <c r="D37" s="4" t="s">
        <v>70</v>
      </c>
      <c r="E37" s="5" t="s">
        <v>26</v>
      </c>
      <c r="F37" s="6">
        <v>0.34660879629629626</v>
      </c>
      <c r="G37" s="6">
        <v>0.36207175925925927</v>
      </c>
      <c r="H37" s="7">
        <f t="shared" si="3"/>
        <v>1.5462962962963012E-2</v>
      </c>
      <c r="I37" s="16"/>
      <c r="J37" s="9">
        <f t="shared" si="4"/>
        <v>1.5462962962963012E-2</v>
      </c>
    </row>
    <row r="38" spans="1:10" x14ac:dyDescent="0.3">
      <c r="A38" s="2">
        <f t="shared" si="0"/>
        <v>37</v>
      </c>
      <c r="B38" s="19" t="s">
        <v>39</v>
      </c>
      <c r="C38" s="11" t="s">
        <v>15</v>
      </c>
      <c r="D38" s="12" t="s">
        <v>71</v>
      </c>
      <c r="E38" s="13" t="s">
        <v>23</v>
      </c>
      <c r="F38" s="14"/>
      <c r="G38" s="14"/>
      <c r="H38" s="15" t="s">
        <v>18</v>
      </c>
      <c r="I38" s="16"/>
      <c r="J38" s="9" t="s">
        <v>18</v>
      </c>
    </row>
    <row r="39" spans="1:10" x14ac:dyDescent="0.3">
      <c r="A39" s="2">
        <f t="shared" si="0"/>
        <v>38</v>
      </c>
      <c r="B39" s="23" t="s">
        <v>39</v>
      </c>
      <c r="C39" s="3" t="s">
        <v>11</v>
      </c>
      <c r="D39" s="4" t="s">
        <v>72</v>
      </c>
      <c r="E39" s="5" t="s">
        <v>13</v>
      </c>
      <c r="F39" s="6">
        <v>0.34994212962962962</v>
      </c>
      <c r="G39" s="6">
        <v>0.36391203703703701</v>
      </c>
      <c r="H39" s="7">
        <f>J39+I39</f>
        <v>1.3969907407407389E-2</v>
      </c>
      <c r="I39" s="16"/>
      <c r="J39" s="9">
        <f t="shared" ref="J39:J45" si="5">G39-F39</f>
        <v>1.3969907407407389E-2</v>
      </c>
    </row>
    <row r="40" spans="1:10" x14ac:dyDescent="0.3">
      <c r="A40" s="2">
        <f t="shared" si="0"/>
        <v>39</v>
      </c>
      <c r="B40" s="19" t="s">
        <v>39</v>
      </c>
      <c r="C40" s="11" t="s">
        <v>15</v>
      </c>
      <c r="D40" s="12" t="s">
        <v>73</v>
      </c>
      <c r="E40" s="13" t="s">
        <v>23</v>
      </c>
      <c r="F40" s="14">
        <v>0.35061342592592593</v>
      </c>
      <c r="G40" s="14">
        <v>0.36461805555555554</v>
      </c>
      <c r="H40" s="15">
        <f>J40+I40</f>
        <v>1.4004629629629617E-2</v>
      </c>
      <c r="I40" s="16"/>
      <c r="J40" s="9">
        <f t="shared" si="5"/>
        <v>1.4004629629629617E-2</v>
      </c>
    </row>
    <row r="41" spans="1:10" x14ac:dyDescent="0.3">
      <c r="A41" s="2">
        <f t="shared" si="0"/>
        <v>40</v>
      </c>
      <c r="B41" s="20" t="s">
        <v>74</v>
      </c>
      <c r="C41" s="11" t="s">
        <v>15</v>
      </c>
      <c r="D41" s="17" t="s">
        <v>75</v>
      </c>
      <c r="E41" s="13" t="s">
        <v>26</v>
      </c>
      <c r="F41" s="14">
        <v>0.35125000000000001</v>
      </c>
      <c r="G41" s="14">
        <v>0.3644444444444444</v>
      </c>
      <c r="H41" s="15">
        <f>J41+I41</f>
        <v>1.3194444444444398E-2</v>
      </c>
      <c r="I41" s="16"/>
      <c r="J41" s="9">
        <f t="shared" si="5"/>
        <v>1.3194444444444398E-2</v>
      </c>
    </row>
    <row r="42" spans="1:10" x14ac:dyDescent="0.3">
      <c r="A42" s="2">
        <f t="shared" si="0"/>
        <v>41</v>
      </c>
      <c r="B42" s="26"/>
      <c r="C42" s="27"/>
      <c r="D42" s="28"/>
      <c r="E42" s="29"/>
      <c r="F42" s="30"/>
      <c r="G42" s="30"/>
      <c r="H42" s="31"/>
      <c r="I42" s="16"/>
      <c r="J42" s="9">
        <f t="shared" si="5"/>
        <v>0</v>
      </c>
    </row>
    <row r="43" spans="1:10" x14ac:dyDescent="0.3">
      <c r="A43" s="2">
        <f t="shared" si="0"/>
        <v>42</v>
      </c>
      <c r="B43" s="23" t="s">
        <v>39</v>
      </c>
      <c r="C43" s="3" t="s">
        <v>11</v>
      </c>
      <c r="D43" s="4" t="s">
        <v>76</v>
      </c>
      <c r="E43" s="5" t="s">
        <v>26</v>
      </c>
      <c r="F43" s="6">
        <v>0.35768518518518522</v>
      </c>
      <c r="G43" s="6">
        <v>0.37342592592592588</v>
      </c>
      <c r="H43" s="7">
        <f>J43+I43</f>
        <v>1.5740740740740666E-2</v>
      </c>
      <c r="I43" s="16"/>
      <c r="J43" s="9">
        <f t="shared" si="5"/>
        <v>1.5740740740740666E-2</v>
      </c>
    </row>
    <row r="44" spans="1:10" x14ac:dyDescent="0.3">
      <c r="A44" s="2">
        <f t="shared" si="0"/>
        <v>43</v>
      </c>
      <c r="B44" s="19" t="s">
        <v>39</v>
      </c>
      <c r="C44" s="11" t="s">
        <v>15</v>
      </c>
      <c r="D44" s="12" t="s">
        <v>77</v>
      </c>
      <c r="E44" s="13" t="s">
        <v>26</v>
      </c>
      <c r="F44" s="14">
        <v>0.35465277777777776</v>
      </c>
      <c r="G44" s="14">
        <v>0.36894675925925924</v>
      </c>
      <c r="H44" s="15">
        <f>J44+I44</f>
        <v>1.4293981481481477E-2</v>
      </c>
      <c r="I44" s="16"/>
      <c r="J44" s="9">
        <f t="shared" si="5"/>
        <v>1.4293981481481477E-2</v>
      </c>
    </row>
    <row r="45" spans="1:10" x14ac:dyDescent="0.3">
      <c r="A45" s="2">
        <f t="shared" si="0"/>
        <v>44</v>
      </c>
      <c r="B45" s="20" t="s">
        <v>74</v>
      </c>
      <c r="C45" s="11" t="s">
        <v>15</v>
      </c>
      <c r="D45" s="17" t="s">
        <v>78</v>
      </c>
      <c r="E45" s="13" t="s">
        <v>36</v>
      </c>
      <c r="F45" s="14">
        <v>0.34943287037037035</v>
      </c>
      <c r="G45" s="14">
        <v>0.3626967592592592</v>
      </c>
      <c r="H45" s="15">
        <f>J45+I45</f>
        <v>1.3263888888888853E-2</v>
      </c>
      <c r="I45" s="16"/>
      <c r="J45" s="9">
        <f t="shared" si="5"/>
        <v>1.3263888888888853E-2</v>
      </c>
    </row>
    <row r="46" spans="1:10" x14ac:dyDescent="0.3">
      <c r="A46" s="2">
        <f t="shared" si="0"/>
        <v>45</v>
      </c>
      <c r="B46" s="24" t="s">
        <v>33</v>
      </c>
      <c r="C46" s="3" t="s">
        <v>11</v>
      </c>
      <c r="D46" s="25" t="s">
        <v>79</v>
      </c>
      <c r="E46" s="5" t="s">
        <v>36</v>
      </c>
      <c r="F46" s="6"/>
      <c r="G46" s="6"/>
      <c r="H46" s="7" t="s">
        <v>18</v>
      </c>
      <c r="I46" s="16"/>
      <c r="J46" s="9" t="s">
        <v>18</v>
      </c>
    </row>
    <row r="47" spans="1:10" x14ac:dyDescent="0.3">
      <c r="A47" s="2">
        <f t="shared" si="0"/>
        <v>46</v>
      </c>
      <c r="B47" s="11" t="s">
        <v>33</v>
      </c>
      <c r="C47" s="11" t="s">
        <v>15</v>
      </c>
      <c r="D47" s="12" t="s">
        <v>80</v>
      </c>
      <c r="E47" s="13" t="s">
        <v>57</v>
      </c>
      <c r="F47" s="14">
        <v>0.35214120370370372</v>
      </c>
      <c r="G47" s="14">
        <v>0.36885416666666665</v>
      </c>
      <c r="H47" s="15">
        <f t="shared" ref="H47:H52" si="6">J47+I47</f>
        <v>1.6712962962962929E-2</v>
      </c>
      <c r="I47" s="16"/>
      <c r="J47" s="9">
        <f t="shared" ref="J47:J52" si="7">G47-F47</f>
        <v>1.6712962962962929E-2</v>
      </c>
    </row>
    <row r="48" spans="1:10" x14ac:dyDescent="0.3">
      <c r="A48" s="2">
        <f t="shared" si="0"/>
        <v>47</v>
      </c>
      <c r="B48" s="11" t="s">
        <v>33</v>
      </c>
      <c r="C48" s="11" t="s">
        <v>15</v>
      </c>
      <c r="D48" s="12" t="s">
        <v>81</v>
      </c>
      <c r="E48" s="13" t="s">
        <v>23</v>
      </c>
      <c r="F48" s="14">
        <v>0.35693287037037041</v>
      </c>
      <c r="G48" s="14">
        <v>0.37392361111111111</v>
      </c>
      <c r="H48" s="15">
        <f t="shared" si="6"/>
        <v>1.6990740740740695E-2</v>
      </c>
      <c r="I48" s="16"/>
      <c r="J48" s="9">
        <f t="shared" si="7"/>
        <v>1.6990740740740695E-2</v>
      </c>
    </row>
    <row r="49" spans="1:10" x14ac:dyDescent="0.3">
      <c r="A49" s="2">
        <f t="shared" si="0"/>
        <v>48</v>
      </c>
      <c r="B49" s="24" t="s">
        <v>33</v>
      </c>
      <c r="C49" s="3" t="s">
        <v>11</v>
      </c>
      <c r="D49" s="25" t="s">
        <v>82</v>
      </c>
      <c r="E49" s="5" t="s">
        <v>23</v>
      </c>
      <c r="F49" s="6">
        <v>0.35409722222222223</v>
      </c>
      <c r="G49" s="6">
        <v>0.37263888888888891</v>
      </c>
      <c r="H49" s="7">
        <f t="shared" si="6"/>
        <v>1.8541666666666679E-2</v>
      </c>
      <c r="I49" s="16"/>
      <c r="J49" s="9">
        <f t="shared" si="7"/>
        <v>1.8541666666666679E-2</v>
      </c>
    </row>
    <row r="50" spans="1:10" x14ac:dyDescent="0.3">
      <c r="A50" s="2">
        <f t="shared" si="0"/>
        <v>49</v>
      </c>
      <c r="B50" s="11" t="s">
        <v>28</v>
      </c>
      <c r="C50" s="11" t="s">
        <v>15</v>
      </c>
      <c r="D50" s="12" t="s">
        <v>83</v>
      </c>
      <c r="E50" s="13" t="s">
        <v>23</v>
      </c>
      <c r="F50" s="14">
        <v>0.35526620370370371</v>
      </c>
      <c r="G50" s="14">
        <v>0.37103009259259262</v>
      </c>
      <c r="H50" s="15">
        <f t="shared" si="6"/>
        <v>1.5763888888888911E-2</v>
      </c>
      <c r="I50" s="16"/>
      <c r="J50" s="9">
        <f t="shared" si="7"/>
        <v>1.5763888888888911E-2</v>
      </c>
    </row>
    <row r="51" spans="1:10" x14ac:dyDescent="0.3">
      <c r="A51" s="2">
        <f t="shared" si="0"/>
        <v>50</v>
      </c>
      <c r="B51" s="11" t="s">
        <v>28</v>
      </c>
      <c r="C51" s="11" t="s">
        <v>15</v>
      </c>
      <c r="D51" s="12" t="s">
        <v>84</v>
      </c>
      <c r="E51" s="13" t="s">
        <v>30</v>
      </c>
      <c r="F51" s="14">
        <v>0.35643518518518519</v>
      </c>
      <c r="G51" s="14">
        <v>0.37266203703703704</v>
      </c>
      <c r="H51" s="15">
        <f t="shared" si="6"/>
        <v>1.6226851851851853E-2</v>
      </c>
      <c r="I51" s="16"/>
      <c r="J51" s="9">
        <f t="shared" si="7"/>
        <v>1.6226851851851853E-2</v>
      </c>
    </row>
    <row r="52" spans="1:10" x14ac:dyDescent="0.3">
      <c r="A52" s="2">
        <f t="shared" si="0"/>
        <v>51</v>
      </c>
      <c r="B52" s="24" t="s">
        <v>85</v>
      </c>
      <c r="C52" s="3" t="s">
        <v>11</v>
      </c>
      <c r="D52" s="25" t="s">
        <v>86</v>
      </c>
      <c r="E52" s="5" t="s">
        <v>23</v>
      </c>
      <c r="F52" s="6">
        <v>0.35569444444444448</v>
      </c>
      <c r="G52" s="6">
        <v>0.37363425925925925</v>
      </c>
      <c r="H52" s="7">
        <f t="shared" si="6"/>
        <v>1.793981481481477E-2</v>
      </c>
      <c r="I52" s="16"/>
      <c r="J52" s="9">
        <f t="shared" si="7"/>
        <v>1.793981481481477E-2</v>
      </c>
    </row>
    <row r="53" spans="1:10" x14ac:dyDescent="0.3">
      <c r="A53" s="2">
        <f t="shared" si="0"/>
        <v>52</v>
      </c>
      <c r="B53" s="11" t="s">
        <v>85</v>
      </c>
      <c r="C53" s="11" t="s">
        <v>15</v>
      </c>
      <c r="D53" s="12" t="s">
        <v>87</v>
      </c>
      <c r="E53" s="13" t="s">
        <v>23</v>
      </c>
      <c r="F53" s="14"/>
      <c r="G53" s="14"/>
      <c r="H53" s="15" t="s">
        <v>18</v>
      </c>
      <c r="I53" s="16"/>
      <c r="J53" s="9" t="s">
        <v>18</v>
      </c>
    </row>
    <row r="54" spans="1:10" x14ac:dyDescent="0.3">
      <c r="A54" s="2">
        <f t="shared" si="0"/>
        <v>53</v>
      </c>
      <c r="B54" s="24" t="s">
        <v>28</v>
      </c>
      <c r="C54" s="3" t="s">
        <v>11</v>
      </c>
      <c r="D54" s="25" t="s">
        <v>88</v>
      </c>
      <c r="E54" s="5" t="s">
        <v>36</v>
      </c>
      <c r="F54" s="6"/>
      <c r="G54" s="6"/>
      <c r="H54" s="7" t="s">
        <v>18</v>
      </c>
      <c r="I54" s="16"/>
      <c r="J54" s="9" t="s">
        <v>18</v>
      </c>
    </row>
    <row r="55" spans="1:10" x14ac:dyDescent="0.3">
      <c r="A55" s="2">
        <f t="shared" si="0"/>
        <v>54</v>
      </c>
      <c r="B55" s="11"/>
      <c r="C55" s="11"/>
      <c r="D55" s="12"/>
      <c r="E55" s="13"/>
      <c r="F55" s="14"/>
      <c r="G55" s="14"/>
      <c r="H55" s="15"/>
      <c r="I55" s="16"/>
      <c r="J55" s="9" t="s">
        <v>18</v>
      </c>
    </row>
    <row r="56" spans="1:10" x14ac:dyDescent="0.3">
      <c r="A56" s="2">
        <f t="shared" si="0"/>
        <v>55</v>
      </c>
      <c r="B56" s="24" t="s">
        <v>85</v>
      </c>
      <c r="C56" s="3" t="s">
        <v>11</v>
      </c>
      <c r="D56" s="25" t="s">
        <v>89</v>
      </c>
      <c r="E56" s="5" t="s">
        <v>23</v>
      </c>
      <c r="F56" s="6">
        <v>0.37883101851851847</v>
      </c>
      <c r="G56" s="6">
        <v>0.39956018518518516</v>
      </c>
      <c r="H56" s="7">
        <f>J56+I56</f>
        <v>2.0729166666666687E-2</v>
      </c>
      <c r="I56" s="16"/>
      <c r="J56" s="9">
        <f t="shared" ref="J56:J66" si="8">G56-F56</f>
        <v>2.0729166666666687E-2</v>
      </c>
    </row>
    <row r="57" spans="1:10" x14ac:dyDescent="0.3">
      <c r="A57" s="2">
        <f t="shared" si="0"/>
        <v>56</v>
      </c>
      <c r="B57" s="24" t="s">
        <v>85</v>
      </c>
      <c r="C57" s="3" t="s">
        <v>11</v>
      </c>
      <c r="D57" s="25" t="s">
        <v>90</v>
      </c>
      <c r="E57" s="5" t="s">
        <v>23</v>
      </c>
      <c r="F57" s="6">
        <v>0.36091435185185183</v>
      </c>
      <c r="G57" s="6">
        <v>0.37999999999999995</v>
      </c>
      <c r="H57" s="7">
        <f>J57+I57</f>
        <v>1.9085648148148115E-2</v>
      </c>
      <c r="I57" s="16"/>
      <c r="J57" s="9">
        <f t="shared" si="8"/>
        <v>1.9085648148148115E-2</v>
      </c>
    </row>
    <row r="58" spans="1:10" x14ac:dyDescent="0.3">
      <c r="A58" s="2">
        <f t="shared" si="0"/>
        <v>57</v>
      </c>
      <c r="B58" s="19" t="s">
        <v>39</v>
      </c>
      <c r="C58" s="11" t="s">
        <v>15</v>
      </c>
      <c r="D58" s="12" t="s">
        <v>91</v>
      </c>
      <c r="E58" s="13" t="s">
        <v>30</v>
      </c>
      <c r="F58" s="14">
        <v>0.36310185185185184</v>
      </c>
      <c r="G58" s="14">
        <v>0.37711805555555555</v>
      </c>
      <c r="H58" s="15">
        <f>J58+I58</f>
        <v>1.4016203703703711E-2</v>
      </c>
      <c r="I58" s="16"/>
      <c r="J58" s="9">
        <f t="shared" si="8"/>
        <v>1.4016203703703711E-2</v>
      </c>
    </row>
    <row r="59" spans="1:10" x14ac:dyDescent="0.3">
      <c r="A59" s="2">
        <f t="shared" si="0"/>
        <v>58</v>
      </c>
      <c r="B59" s="11" t="s">
        <v>85</v>
      </c>
      <c r="C59" s="11" t="s">
        <v>15</v>
      </c>
      <c r="D59" s="12" t="s">
        <v>92</v>
      </c>
      <c r="E59" s="13" t="s">
        <v>23</v>
      </c>
      <c r="F59" s="14">
        <v>0.36173611111111109</v>
      </c>
      <c r="G59" s="14">
        <v>0.38138888888888883</v>
      </c>
      <c r="H59" s="15">
        <f>J59+I59</f>
        <v>1.9652777777777741E-2</v>
      </c>
      <c r="I59" s="16"/>
      <c r="J59" s="9">
        <f t="shared" si="8"/>
        <v>1.9652777777777741E-2</v>
      </c>
    </row>
    <row r="60" spans="1:10" x14ac:dyDescent="0.3">
      <c r="A60" s="2">
        <f t="shared" si="0"/>
        <v>59</v>
      </c>
      <c r="C60" s="33"/>
      <c r="E60" s="33"/>
      <c r="F60" s="35"/>
      <c r="G60" s="35"/>
      <c r="H60" s="31"/>
      <c r="I60" s="16"/>
      <c r="J60" s="9">
        <f t="shared" si="8"/>
        <v>0</v>
      </c>
    </row>
    <row r="61" spans="1:10" x14ac:dyDescent="0.3">
      <c r="A61" s="2">
        <f t="shared" si="0"/>
        <v>60</v>
      </c>
      <c r="B61" s="11" t="s">
        <v>85</v>
      </c>
      <c r="C61" s="11" t="s">
        <v>15</v>
      </c>
      <c r="D61" s="12" t="s">
        <v>93</v>
      </c>
      <c r="E61" s="13" t="s">
        <v>23</v>
      </c>
      <c r="F61" s="14">
        <v>0.3604282407407407</v>
      </c>
      <c r="G61" s="14">
        <v>0.37815972222222222</v>
      </c>
      <c r="H61" s="15">
        <f t="shared" ref="H61:H66" si="9">J61+I61</f>
        <v>1.7731481481481515E-2</v>
      </c>
      <c r="I61" s="16"/>
      <c r="J61" s="9">
        <f t="shared" si="8"/>
        <v>1.7731481481481515E-2</v>
      </c>
    </row>
    <row r="62" spans="1:10" x14ac:dyDescent="0.3">
      <c r="A62" s="2">
        <f t="shared" si="0"/>
        <v>61</v>
      </c>
      <c r="B62" s="24" t="s">
        <v>28</v>
      </c>
      <c r="C62" s="3" t="s">
        <v>11</v>
      </c>
      <c r="D62" s="25" t="s">
        <v>94</v>
      </c>
      <c r="E62" s="5" t="s">
        <v>23</v>
      </c>
      <c r="F62" s="6">
        <v>0.36634259259259255</v>
      </c>
      <c r="G62" s="6">
        <v>0.38747685185185188</v>
      </c>
      <c r="H62" s="7">
        <f t="shared" si="9"/>
        <v>2.1134259259259325E-2</v>
      </c>
      <c r="I62" s="16"/>
      <c r="J62" s="9">
        <f t="shared" si="8"/>
        <v>2.1134259259259325E-2</v>
      </c>
    </row>
    <row r="63" spans="1:10" x14ac:dyDescent="0.3">
      <c r="A63" s="2">
        <f t="shared" si="0"/>
        <v>62</v>
      </c>
      <c r="B63" s="24" t="s">
        <v>28</v>
      </c>
      <c r="C63" s="3" t="s">
        <v>11</v>
      </c>
      <c r="D63" s="25" t="s">
        <v>95</v>
      </c>
      <c r="E63" s="5" t="s">
        <v>23</v>
      </c>
      <c r="F63" s="6">
        <v>0.36550925925925926</v>
      </c>
      <c r="G63" s="6">
        <v>0.38369212962962962</v>
      </c>
      <c r="H63" s="7">
        <f t="shared" si="9"/>
        <v>1.8182870370370363E-2</v>
      </c>
      <c r="I63" s="16"/>
      <c r="J63" s="9">
        <f t="shared" si="8"/>
        <v>1.8182870370370363E-2</v>
      </c>
    </row>
    <row r="64" spans="1:10" x14ac:dyDescent="0.3">
      <c r="A64" s="2">
        <f t="shared" si="0"/>
        <v>63</v>
      </c>
      <c r="B64" s="24" t="s">
        <v>28</v>
      </c>
      <c r="C64" s="3" t="s">
        <v>11</v>
      </c>
      <c r="D64" s="25" t="s">
        <v>96</v>
      </c>
      <c r="E64" s="5" t="s">
        <v>23</v>
      </c>
      <c r="F64" s="6">
        <v>0.36587962962962961</v>
      </c>
      <c r="G64" s="6">
        <v>0.38313657407407403</v>
      </c>
      <c r="H64" s="7">
        <f t="shared" si="9"/>
        <v>1.7256944444444422E-2</v>
      </c>
      <c r="I64" s="16"/>
      <c r="J64" s="9">
        <f t="shared" si="8"/>
        <v>1.7256944444444422E-2</v>
      </c>
    </row>
    <row r="65" spans="1:10" x14ac:dyDescent="0.3">
      <c r="A65" s="2">
        <f t="shared" si="0"/>
        <v>64</v>
      </c>
      <c r="B65" s="24" t="s">
        <v>28</v>
      </c>
      <c r="C65" s="3" t="s">
        <v>11</v>
      </c>
      <c r="D65" s="25" t="s">
        <v>97</v>
      </c>
      <c r="E65" s="5" t="s">
        <v>30</v>
      </c>
      <c r="F65" s="6">
        <v>0.36694444444444446</v>
      </c>
      <c r="G65" s="6">
        <v>0.39173611111111112</v>
      </c>
      <c r="H65" s="7">
        <f t="shared" si="9"/>
        <v>2.4791666666666656E-2</v>
      </c>
      <c r="I65" s="16"/>
      <c r="J65" s="9">
        <f t="shared" si="8"/>
        <v>2.4791666666666656E-2</v>
      </c>
    </row>
    <row r="66" spans="1:10" x14ac:dyDescent="0.3">
      <c r="A66" s="2">
        <f t="shared" si="0"/>
        <v>65</v>
      </c>
      <c r="B66" s="24" t="s">
        <v>28</v>
      </c>
      <c r="C66" s="3" t="s">
        <v>11</v>
      </c>
      <c r="D66" s="25" t="s">
        <v>98</v>
      </c>
      <c r="E66" s="5" t="s">
        <v>30</v>
      </c>
      <c r="F66" s="6">
        <v>0.36751157407407403</v>
      </c>
      <c r="G66" s="6">
        <v>0.38519675925925928</v>
      </c>
      <c r="H66" s="7">
        <f t="shared" si="9"/>
        <v>1.7685185185185248E-2</v>
      </c>
      <c r="I66" s="16"/>
      <c r="J66" s="9">
        <f t="shared" si="8"/>
        <v>1.7685185185185248E-2</v>
      </c>
    </row>
    <row r="67" spans="1:10" s="44" customFormat="1" x14ac:dyDescent="0.3">
      <c r="A67" s="36">
        <f t="shared" si="0"/>
        <v>66</v>
      </c>
      <c r="B67" s="37"/>
      <c r="C67" s="37"/>
      <c r="D67" s="38"/>
      <c r="E67" s="39"/>
      <c r="F67" s="40"/>
      <c r="G67" s="40"/>
      <c r="H67" s="41"/>
      <c r="I67" s="42"/>
      <c r="J67" s="43"/>
    </row>
    <row r="68" spans="1:10" x14ac:dyDescent="0.3">
      <c r="A68" s="2">
        <f t="shared" ref="A68:A131" si="10">A67+1</f>
        <v>67</v>
      </c>
      <c r="B68" s="24" t="s">
        <v>85</v>
      </c>
      <c r="C68" s="3" t="s">
        <v>11</v>
      </c>
      <c r="D68" s="25" t="s">
        <v>99</v>
      </c>
      <c r="E68" s="5" t="s">
        <v>23</v>
      </c>
      <c r="F68" s="6">
        <v>0.3681828703703704</v>
      </c>
      <c r="G68" s="6">
        <v>0.3900925925925926</v>
      </c>
      <c r="H68" s="7">
        <f>J68+I68</f>
        <v>2.1909722222222205E-2</v>
      </c>
      <c r="I68" s="16"/>
      <c r="J68" s="9">
        <f>G68-F68</f>
        <v>2.1909722222222205E-2</v>
      </c>
    </row>
    <row r="69" spans="1:10" x14ac:dyDescent="0.3">
      <c r="A69" s="2">
        <f t="shared" si="10"/>
        <v>68</v>
      </c>
      <c r="B69" s="11" t="s">
        <v>28</v>
      </c>
      <c r="C69" s="11" t="s">
        <v>15</v>
      </c>
      <c r="D69" s="12" t="s">
        <v>100</v>
      </c>
      <c r="E69" s="13" t="s">
        <v>23</v>
      </c>
      <c r="F69" s="14">
        <v>0.37474537037037042</v>
      </c>
      <c r="G69" s="14">
        <v>0.39467592592592587</v>
      </c>
      <c r="H69" s="15">
        <f>J69+I69</f>
        <v>1.9930555555555451E-2</v>
      </c>
      <c r="I69" s="16"/>
      <c r="J69" s="9">
        <f>G69-F69</f>
        <v>1.9930555555555451E-2</v>
      </c>
    </row>
    <row r="70" spans="1:10" x14ac:dyDescent="0.3">
      <c r="A70" s="2">
        <f t="shared" si="10"/>
        <v>69</v>
      </c>
      <c r="B70" s="11" t="s">
        <v>28</v>
      </c>
      <c r="C70" s="11" t="s">
        <v>15</v>
      </c>
      <c r="D70" s="12" t="s">
        <v>101</v>
      </c>
      <c r="E70" s="13" t="s">
        <v>23</v>
      </c>
      <c r="F70" s="14"/>
      <c r="G70" s="14"/>
      <c r="H70" s="15" t="s">
        <v>18</v>
      </c>
      <c r="I70" s="16"/>
      <c r="J70" s="9" t="s">
        <v>18</v>
      </c>
    </row>
    <row r="71" spans="1:10" x14ac:dyDescent="0.3">
      <c r="A71" s="2">
        <f t="shared" si="10"/>
        <v>70</v>
      </c>
      <c r="B71" s="11" t="s">
        <v>28</v>
      </c>
      <c r="C71" s="11" t="s">
        <v>15</v>
      </c>
      <c r="D71" s="12" t="s">
        <v>102</v>
      </c>
      <c r="E71" s="13" t="s">
        <v>23</v>
      </c>
      <c r="F71" s="14">
        <v>0.37247685185185181</v>
      </c>
      <c r="G71" s="14">
        <v>0.38936342592592593</v>
      </c>
      <c r="H71" s="15">
        <f>J71+I71</f>
        <v>1.6886574074074123E-2</v>
      </c>
      <c r="I71" s="16"/>
      <c r="J71" s="9">
        <f>G71-F71</f>
        <v>1.6886574074074123E-2</v>
      </c>
    </row>
    <row r="72" spans="1:10" x14ac:dyDescent="0.3">
      <c r="A72" s="2">
        <f t="shared" si="10"/>
        <v>71</v>
      </c>
      <c r="B72" s="11" t="s">
        <v>28</v>
      </c>
      <c r="C72" s="11" t="s">
        <v>15</v>
      </c>
      <c r="D72" s="12" t="s">
        <v>103</v>
      </c>
      <c r="E72" s="13" t="s">
        <v>23</v>
      </c>
      <c r="F72" s="14">
        <v>0.3758333333333333</v>
      </c>
      <c r="G72" s="14">
        <v>0.39594907407407409</v>
      </c>
      <c r="H72" s="15">
        <f>J72+I72</f>
        <v>2.0115740740740795E-2</v>
      </c>
      <c r="I72" s="16"/>
      <c r="J72" s="9">
        <f>G72-F72</f>
        <v>2.0115740740740795E-2</v>
      </c>
    </row>
    <row r="73" spans="1:10" x14ac:dyDescent="0.3">
      <c r="A73" s="2">
        <f t="shared" si="10"/>
        <v>72</v>
      </c>
      <c r="B73" s="11" t="s">
        <v>28</v>
      </c>
      <c r="C73" s="11" t="s">
        <v>15</v>
      </c>
      <c r="D73" s="12" t="s">
        <v>104</v>
      </c>
      <c r="E73" s="13" t="s">
        <v>23</v>
      </c>
      <c r="F73" s="14">
        <v>0.38071759259259258</v>
      </c>
      <c r="G73" s="14">
        <v>0.39998842592592593</v>
      </c>
      <c r="H73" s="15">
        <f>J73+I73</f>
        <v>1.9270833333333348E-2</v>
      </c>
      <c r="I73" s="16"/>
      <c r="J73" s="9">
        <f>G73-F73</f>
        <v>1.9270833333333348E-2</v>
      </c>
    </row>
    <row r="74" spans="1:10" s="44" customFormat="1" x14ac:dyDescent="0.3">
      <c r="A74" s="36">
        <f t="shared" si="10"/>
        <v>73</v>
      </c>
      <c r="B74" s="37"/>
      <c r="C74" s="37"/>
      <c r="D74" s="38"/>
      <c r="E74" s="39"/>
      <c r="F74" s="40"/>
      <c r="G74" s="40"/>
      <c r="H74" s="41"/>
      <c r="I74" s="42"/>
      <c r="J74" s="43"/>
    </row>
    <row r="75" spans="1:10" x14ac:dyDescent="0.3">
      <c r="A75" s="2">
        <f t="shared" si="10"/>
        <v>74</v>
      </c>
      <c r="B75" s="11" t="s">
        <v>28</v>
      </c>
      <c r="C75" s="11" t="s">
        <v>15</v>
      </c>
      <c r="D75" s="12" t="s">
        <v>105</v>
      </c>
      <c r="E75" s="13" t="s">
        <v>23</v>
      </c>
      <c r="F75" s="14">
        <v>0.38677083333333334</v>
      </c>
      <c r="G75" s="14">
        <v>0.40729166666666666</v>
      </c>
      <c r="H75" s="15">
        <f>J75+I75</f>
        <v>2.0520833333333321E-2</v>
      </c>
      <c r="I75" s="16"/>
      <c r="J75" s="9">
        <f>G75-F75</f>
        <v>2.0520833333333321E-2</v>
      </c>
    </row>
    <row r="76" spans="1:10" x14ac:dyDescent="0.3">
      <c r="A76" s="2">
        <f t="shared" si="10"/>
        <v>75</v>
      </c>
      <c r="B76" s="11" t="s">
        <v>28</v>
      </c>
      <c r="C76" s="11" t="s">
        <v>15</v>
      </c>
      <c r="D76" s="12" t="s">
        <v>106</v>
      </c>
      <c r="E76" s="13" t="s">
        <v>23</v>
      </c>
      <c r="F76" s="14">
        <v>0.37818287037037041</v>
      </c>
      <c r="G76" s="14">
        <v>0.39655092592592595</v>
      </c>
      <c r="H76" s="15">
        <f>J76+I76</f>
        <v>1.836805555555554E-2</v>
      </c>
      <c r="I76" s="16"/>
      <c r="J76" s="9">
        <f>G76-F76</f>
        <v>1.836805555555554E-2</v>
      </c>
    </row>
    <row r="77" spans="1:10" x14ac:dyDescent="0.3">
      <c r="A77" s="2">
        <f t="shared" si="10"/>
        <v>76</v>
      </c>
      <c r="B77" s="11" t="s">
        <v>28</v>
      </c>
      <c r="C77" s="11" t="s">
        <v>15</v>
      </c>
      <c r="D77" s="12" t="s">
        <v>107</v>
      </c>
      <c r="E77" s="13" t="s">
        <v>30</v>
      </c>
      <c r="F77" s="14">
        <v>0.37518518518518523</v>
      </c>
      <c r="G77" s="14">
        <v>0.39302083333333332</v>
      </c>
      <c r="H77" s="15">
        <f>J77+I77</f>
        <v>1.7835648148148087E-2</v>
      </c>
      <c r="I77" s="16"/>
      <c r="J77" s="9">
        <f>G77-F77</f>
        <v>1.7835648148148087E-2</v>
      </c>
    </row>
    <row r="78" spans="1:10" x14ac:dyDescent="0.3">
      <c r="A78" s="2">
        <f t="shared" si="10"/>
        <v>77</v>
      </c>
      <c r="B78" s="11" t="s">
        <v>28</v>
      </c>
      <c r="C78" s="11" t="s">
        <v>15</v>
      </c>
      <c r="D78" s="12" t="s">
        <v>108</v>
      </c>
      <c r="E78" s="13" t="s">
        <v>30</v>
      </c>
      <c r="F78" s="14">
        <v>0.37178240740740742</v>
      </c>
      <c r="G78" s="14">
        <v>0.39093749999999999</v>
      </c>
      <c r="H78" s="15">
        <f>J78+I78</f>
        <v>1.9155092592592571E-2</v>
      </c>
      <c r="I78" s="16"/>
      <c r="J78" s="9">
        <f>G78-F78</f>
        <v>1.9155092592592571E-2</v>
      </c>
    </row>
    <row r="79" spans="1:10" x14ac:dyDescent="0.3">
      <c r="A79" s="2">
        <f t="shared" si="10"/>
        <v>78</v>
      </c>
      <c r="B79" s="11" t="s">
        <v>28</v>
      </c>
      <c r="C79" s="11" t="s">
        <v>15</v>
      </c>
      <c r="D79" s="12" t="s">
        <v>109</v>
      </c>
      <c r="E79" s="13" t="s">
        <v>23</v>
      </c>
      <c r="F79" s="14"/>
      <c r="G79" s="14"/>
      <c r="H79" s="15" t="s">
        <v>18</v>
      </c>
      <c r="I79" s="16"/>
      <c r="J79" s="9" t="s">
        <v>18</v>
      </c>
    </row>
    <row r="80" spans="1:10" x14ac:dyDescent="0.3">
      <c r="A80" s="2">
        <f t="shared" si="10"/>
        <v>79</v>
      </c>
      <c r="B80" s="11" t="s">
        <v>28</v>
      </c>
      <c r="C80" s="11" t="s">
        <v>15</v>
      </c>
      <c r="D80" s="12" t="s">
        <v>110</v>
      </c>
      <c r="E80" s="13" t="s">
        <v>111</v>
      </c>
      <c r="F80" s="14">
        <v>0.37339120370370371</v>
      </c>
      <c r="G80" s="14">
        <v>0.39234953703703707</v>
      </c>
      <c r="H80" s="15">
        <f>J80+I80</f>
        <v>1.8958333333333355E-2</v>
      </c>
      <c r="I80" s="16"/>
      <c r="J80" s="9">
        <f>G80-F80</f>
        <v>1.8958333333333355E-2</v>
      </c>
    </row>
    <row r="81" spans="1:11" x14ac:dyDescent="0.3">
      <c r="A81" s="2">
        <f t="shared" si="10"/>
        <v>80</v>
      </c>
      <c r="B81" s="11" t="s">
        <v>28</v>
      </c>
      <c r="C81" s="11" t="s">
        <v>15</v>
      </c>
      <c r="D81" s="12" t="s">
        <v>112</v>
      </c>
      <c r="E81" s="13" t="s">
        <v>111</v>
      </c>
      <c r="F81" s="14"/>
      <c r="G81" s="14"/>
      <c r="H81" s="15" t="s">
        <v>18</v>
      </c>
      <c r="I81" s="16"/>
      <c r="J81" s="9" t="s">
        <v>18</v>
      </c>
    </row>
    <row r="82" spans="1:11" x14ac:dyDescent="0.3">
      <c r="A82" s="2">
        <f t="shared" si="10"/>
        <v>81</v>
      </c>
      <c r="B82" s="11" t="s">
        <v>28</v>
      </c>
      <c r="C82" s="11" t="s">
        <v>15</v>
      </c>
      <c r="D82" s="12" t="s">
        <v>113</v>
      </c>
      <c r="E82" s="13" t="s">
        <v>57</v>
      </c>
      <c r="F82" s="14">
        <v>0.37292824074074077</v>
      </c>
      <c r="G82" s="14">
        <v>0.39053240740740741</v>
      </c>
      <c r="H82" s="15">
        <f>J82+I82</f>
        <v>1.7604166666666643E-2</v>
      </c>
      <c r="I82" s="16"/>
      <c r="J82" s="9">
        <f>G82-F82</f>
        <v>1.7604166666666643E-2</v>
      </c>
    </row>
    <row r="83" spans="1:11" x14ac:dyDescent="0.3">
      <c r="A83" s="2">
        <f t="shared" si="10"/>
        <v>82</v>
      </c>
      <c r="B83" s="24" t="s">
        <v>28</v>
      </c>
      <c r="C83" s="3" t="s">
        <v>11</v>
      </c>
      <c r="D83" s="25" t="s">
        <v>114</v>
      </c>
      <c r="E83" s="5" t="s">
        <v>30</v>
      </c>
      <c r="F83" s="6"/>
      <c r="G83" s="6"/>
      <c r="H83" s="7" t="s">
        <v>18</v>
      </c>
      <c r="I83" s="16"/>
      <c r="J83" s="9" t="s">
        <v>18</v>
      </c>
    </row>
    <row r="84" spans="1:11" x14ac:dyDescent="0.3">
      <c r="A84" s="2">
        <f t="shared" si="10"/>
        <v>83</v>
      </c>
      <c r="B84" s="20" t="s">
        <v>64</v>
      </c>
      <c r="C84" s="11" t="s">
        <v>15</v>
      </c>
      <c r="D84" s="12" t="s">
        <v>115</v>
      </c>
      <c r="E84" s="13" t="s">
        <v>57</v>
      </c>
      <c r="F84" s="14">
        <v>0.37961805555555556</v>
      </c>
      <c r="G84" s="14">
        <v>0.39476851851851852</v>
      </c>
      <c r="H84" s="15">
        <f>J84+I84</f>
        <v>1.5150462962962963E-2</v>
      </c>
      <c r="I84" s="16"/>
      <c r="J84" s="9">
        <f>G84-F84</f>
        <v>1.5150462962962963E-2</v>
      </c>
    </row>
    <row r="85" spans="1:11" x14ac:dyDescent="0.3">
      <c r="A85" s="2">
        <f t="shared" si="10"/>
        <v>84</v>
      </c>
      <c r="B85" s="3" t="s">
        <v>64</v>
      </c>
      <c r="C85" s="3" t="s">
        <v>11</v>
      </c>
      <c r="D85" s="4" t="s">
        <v>116</v>
      </c>
      <c r="E85" s="5" t="s">
        <v>36</v>
      </c>
      <c r="F85" s="6"/>
      <c r="G85" s="6"/>
      <c r="H85" s="7" t="s">
        <v>18</v>
      </c>
      <c r="I85" s="16"/>
      <c r="J85" s="9" t="s">
        <v>18</v>
      </c>
    </row>
    <row r="86" spans="1:11" x14ac:dyDescent="0.3">
      <c r="A86" s="2">
        <f t="shared" si="10"/>
        <v>85</v>
      </c>
      <c r="B86" s="24" t="s">
        <v>117</v>
      </c>
      <c r="C86" s="3" t="s">
        <v>11</v>
      </c>
      <c r="D86" s="25" t="s">
        <v>118</v>
      </c>
      <c r="E86" s="5" t="s">
        <v>119</v>
      </c>
      <c r="F86" s="6">
        <v>0.3812962962962963</v>
      </c>
      <c r="G86" s="6">
        <v>0.3975231481481481</v>
      </c>
      <c r="H86" s="7">
        <f t="shared" ref="H86:H91" si="11">J86+I86</f>
        <v>1.6226851851851798E-2</v>
      </c>
      <c r="I86" s="16"/>
      <c r="J86" s="9">
        <f t="shared" ref="J86:J91" si="12">G86-F86</f>
        <v>1.6226851851851798E-2</v>
      </c>
    </row>
    <row r="87" spans="1:11" x14ac:dyDescent="0.3">
      <c r="A87" s="2">
        <f t="shared" si="10"/>
        <v>86</v>
      </c>
      <c r="B87" s="3" t="s">
        <v>117</v>
      </c>
      <c r="C87" s="3" t="s">
        <v>11</v>
      </c>
      <c r="D87" s="4" t="s">
        <v>120</v>
      </c>
      <c r="E87" s="5" t="s">
        <v>26</v>
      </c>
      <c r="F87" s="6">
        <v>0.38171296296296298</v>
      </c>
      <c r="G87" s="6">
        <v>0.3959375</v>
      </c>
      <c r="H87" s="7">
        <f t="shared" si="11"/>
        <v>1.4224537037037022E-2</v>
      </c>
      <c r="I87" s="16"/>
      <c r="J87" s="9">
        <f t="shared" si="12"/>
        <v>1.4224537037037022E-2</v>
      </c>
    </row>
    <row r="88" spans="1:11" x14ac:dyDescent="0.3">
      <c r="A88" s="2">
        <f t="shared" si="10"/>
        <v>87</v>
      </c>
      <c r="B88" s="3" t="s">
        <v>117</v>
      </c>
      <c r="C88" s="3" t="s">
        <v>11</v>
      </c>
      <c r="D88" s="25" t="s">
        <v>121</v>
      </c>
      <c r="E88" s="5" t="s">
        <v>119</v>
      </c>
      <c r="F88" s="6">
        <v>0.38226851851851856</v>
      </c>
      <c r="G88" s="6">
        <v>0.40078703703703705</v>
      </c>
      <c r="H88" s="7">
        <f t="shared" si="11"/>
        <v>1.851851851851849E-2</v>
      </c>
      <c r="I88" s="16"/>
      <c r="J88" s="9">
        <f t="shared" si="12"/>
        <v>1.851851851851849E-2</v>
      </c>
    </row>
    <row r="89" spans="1:11" x14ac:dyDescent="0.3">
      <c r="A89" s="2">
        <f t="shared" si="10"/>
        <v>88</v>
      </c>
      <c r="B89" s="3" t="s">
        <v>117</v>
      </c>
      <c r="C89" s="3" t="s">
        <v>11</v>
      </c>
      <c r="D89" s="4" t="s">
        <v>122</v>
      </c>
      <c r="E89" s="5" t="s">
        <v>26</v>
      </c>
      <c r="F89" s="6">
        <v>0.38288194444444446</v>
      </c>
      <c r="G89" s="6">
        <v>0.39733796296296298</v>
      </c>
      <c r="H89" s="7">
        <f t="shared" si="11"/>
        <v>1.4456018518518521E-2</v>
      </c>
      <c r="I89" s="16"/>
      <c r="J89" s="9">
        <f t="shared" si="12"/>
        <v>1.4456018518518521E-2</v>
      </c>
    </row>
    <row r="90" spans="1:11" x14ac:dyDescent="0.3">
      <c r="A90" s="36">
        <f t="shared" si="10"/>
        <v>89</v>
      </c>
      <c r="B90" s="20" t="s">
        <v>123</v>
      </c>
      <c r="C90" s="11" t="s">
        <v>15</v>
      </c>
      <c r="D90" s="12" t="s">
        <v>124</v>
      </c>
      <c r="E90" s="13" t="s">
        <v>36</v>
      </c>
      <c r="F90" s="14">
        <v>0.38415509259259256</v>
      </c>
      <c r="G90" s="14">
        <v>0.39685185185185184</v>
      </c>
      <c r="H90" s="15">
        <f t="shared" si="11"/>
        <v>1.2812500000000024E-2</v>
      </c>
      <c r="I90" s="8">
        <v>1.1574074074074073E-4</v>
      </c>
      <c r="J90" s="43">
        <f t="shared" si="12"/>
        <v>1.2696759259259283E-2</v>
      </c>
      <c r="K90" s="44" t="s">
        <v>125</v>
      </c>
    </row>
    <row r="91" spans="1:11" x14ac:dyDescent="0.3">
      <c r="A91" s="2">
        <f t="shared" si="10"/>
        <v>90</v>
      </c>
      <c r="B91" s="45" t="s">
        <v>126</v>
      </c>
      <c r="C91" s="46" t="s">
        <v>127</v>
      </c>
      <c r="D91" s="47" t="s">
        <v>128</v>
      </c>
      <c r="E91" s="48" t="s">
        <v>23</v>
      </c>
      <c r="F91" s="303">
        <v>0.38377314814814811</v>
      </c>
      <c r="G91" s="303">
        <v>0.3994328703703704</v>
      </c>
      <c r="H91" s="311">
        <f t="shared" si="11"/>
        <v>1.5659722222222283E-2</v>
      </c>
      <c r="I91" s="301"/>
      <c r="J91" s="295">
        <f t="shared" si="12"/>
        <v>1.5659722222222283E-2</v>
      </c>
    </row>
    <row r="92" spans="1:11" x14ac:dyDescent="0.3">
      <c r="A92" s="2">
        <f t="shared" si="10"/>
        <v>91</v>
      </c>
      <c r="B92" s="49" t="s">
        <v>126</v>
      </c>
      <c r="C92" s="50" t="s">
        <v>127</v>
      </c>
      <c r="D92" s="51" t="s">
        <v>129</v>
      </c>
      <c r="E92" s="52" t="s">
        <v>23</v>
      </c>
      <c r="F92" s="304"/>
      <c r="G92" s="304"/>
      <c r="H92" s="312"/>
      <c r="I92" s="302"/>
      <c r="J92" s="296"/>
    </row>
    <row r="93" spans="1:11" x14ac:dyDescent="0.3">
      <c r="A93" s="2">
        <f t="shared" si="10"/>
        <v>92</v>
      </c>
      <c r="B93" s="53" t="s">
        <v>130</v>
      </c>
      <c r="C93" s="3" t="s">
        <v>11</v>
      </c>
      <c r="D93" s="4" t="s">
        <v>131</v>
      </c>
      <c r="E93" s="5" t="s">
        <v>36</v>
      </c>
      <c r="F93" s="6">
        <v>0.38464120370370369</v>
      </c>
      <c r="G93" s="6">
        <v>0.39780092592592592</v>
      </c>
      <c r="H93" s="7">
        <f>J93+I93</f>
        <v>1.3159722222222225E-2</v>
      </c>
      <c r="I93" s="16"/>
      <c r="J93" s="9">
        <f>G93-F93</f>
        <v>1.3159722222222225E-2</v>
      </c>
    </row>
    <row r="94" spans="1:11" x14ac:dyDescent="0.3">
      <c r="A94" s="2">
        <f t="shared" si="10"/>
        <v>93</v>
      </c>
      <c r="B94" s="3" t="s">
        <v>62</v>
      </c>
      <c r="C94" s="3" t="s">
        <v>11</v>
      </c>
      <c r="D94" s="4" t="s">
        <v>132</v>
      </c>
      <c r="E94" s="5" t="s">
        <v>36</v>
      </c>
      <c r="F94" s="6"/>
      <c r="G94" s="6"/>
      <c r="H94" s="7" t="s">
        <v>18</v>
      </c>
      <c r="I94" s="16"/>
      <c r="J94" s="9" t="s">
        <v>18</v>
      </c>
    </row>
    <row r="95" spans="1:11" x14ac:dyDescent="0.3">
      <c r="A95" s="2">
        <f t="shared" si="10"/>
        <v>94</v>
      </c>
      <c r="B95" s="3" t="s">
        <v>62</v>
      </c>
      <c r="C95" s="3" t="s">
        <v>11</v>
      </c>
      <c r="D95" s="4" t="s">
        <v>133</v>
      </c>
      <c r="E95" s="5" t="s">
        <v>30</v>
      </c>
      <c r="F95" s="6">
        <v>0.38719907407407406</v>
      </c>
      <c r="G95" s="6">
        <v>0.40129629629629626</v>
      </c>
      <c r="H95" s="7">
        <f>J95+I95</f>
        <v>1.4097222222222205E-2</v>
      </c>
      <c r="I95" s="16"/>
      <c r="J95" s="9">
        <f>G95-F95</f>
        <v>1.4097222222222205E-2</v>
      </c>
    </row>
    <row r="96" spans="1:11" x14ac:dyDescent="0.3">
      <c r="A96" s="2">
        <f t="shared" si="10"/>
        <v>95</v>
      </c>
      <c r="B96" s="3" t="s">
        <v>62</v>
      </c>
      <c r="C96" s="3" t="s">
        <v>11</v>
      </c>
      <c r="D96" s="4" t="s">
        <v>134</v>
      </c>
      <c r="E96" s="5" t="s">
        <v>30</v>
      </c>
      <c r="F96" s="6">
        <v>0.38624999999999998</v>
      </c>
      <c r="G96" s="6">
        <v>0.40158564814814812</v>
      </c>
      <c r="H96" s="7">
        <f>J96+I96</f>
        <v>1.533564814814814E-2</v>
      </c>
      <c r="I96" s="16"/>
      <c r="J96" s="9">
        <f>G96-F96</f>
        <v>1.533564814814814E-2</v>
      </c>
    </row>
    <row r="97" spans="1:11" x14ac:dyDescent="0.3">
      <c r="A97" s="2">
        <f t="shared" si="10"/>
        <v>96</v>
      </c>
      <c r="B97" s="11" t="s">
        <v>85</v>
      </c>
      <c r="C97" s="11" t="s">
        <v>15</v>
      </c>
      <c r="D97" s="12" t="s">
        <v>135</v>
      </c>
      <c r="E97" s="13" t="s">
        <v>23</v>
      </c>
      <c r="F97" s="14"/>
      <c r="G97" s="14"/>
      <c r="H97" s="15" t="s">
        <v>18</v>
      </c>
      <c r="I97" s="16"/>
      <c r="J97" s="9" t="s">
        <v>18</v>
      </c>
    </row>
    <row r="98" spans="1:11" x14ac:dyDescent="0.3">
      <c r="A98" s="2">
        <f t="shared" si="10"/>
        <v>97</v>
      </c>
      <c r="B98" s="20" t="s">
        <v>62</v>
      </c>
      <c r="C98" s="11" t="s">
        <v>15</v>
      </c>
      <c r="D98" s="12" t="s">
        <v>136</v>
      </c>
      <c r="E98" s="13" t="s">
        <v>36</v>
      </c>
      <c r="F98" s="14">
        <v>0.38767361111111115</v>
      </c>
      <c r="G98" s="14">
        <v>0.40152777777777776</v>
      </c>
      <c r="H98" s="15">
        <f t="shared" ref="H98:H106" si="13">J98+I98</f>
        <v>1.3969907407407353E-2</v>
      </c>
      <c r="I98" s="8">
        <v>1.1574074074074073E-4</v>
      </c>
      <c r="J98" s="9">
        <f t="shared" ref="J98:J106" si="14">G98-F98</f>
        <v>1.3854166666666612E-2</v>
      </c>
      <c r="K98" s="44" t="s">
        <v>125</v>
      </c>
    </row>
    <row r="99" spans="1:11" x14ac:dyDescent="0.3">
      <c r="A99" s="2">
        <f t="shared" si="10"/>
        <v>98</v>
      </c>
      <c r="B99" s="11" t="s">
        <v>28</v>
      </c>
      <c r="C99" s="11" t="s">
        <v>15</v>
      </c>
      <c r="D99" s="12" t="s">
        <v>137</v>
      </c>
      <c r="E99" s="13" t="s">
        <v>23</v>
      </c>
      <c r="F99" s="14">
        <v>0.40619212962962964</v>
      </c>
      <c r="G99" s="14">
        <v>0.42215277777777777</v>
      </c>
      <c r="H99" s="15">
        <f t="shared" si="13"/>
        <v>1.5960648148148127E-2</v>
      </c>
      <c r="I99" s="16"/>
      <c r="J99" s="9">
        <f t="shared" si="14"/>
        <v>1.5960648148148127E-2</v>
      </c>
    </row>
    <row r="100" spans="1:11" x14ac:dyDescent="0.3">
      <c r="A100" s="2">
        <f t="shared" si="10"/>
        <v>99</v>
      </c>
      <c r="B100" s="20" t="s">
        <v>62</v>
      </c>
      <c r="C100" s="11" t="s">
        <v>15</v>
      </c>
      <c r="D100" s="12" t="s">
        <v>138</v>
      </c>
      <c r="E100" s="13" t="s">
        <v>30</v>
      </c>
      <c r="F100" s="14">
        <v>0.39246527777777779</v>
      </c>
      <c r="G100" s="14">
        <v>0.40563657407407411</v>
      </c>
      <c r="H100" s="15">
        <f t="shared" si="13"/>
        <v>1.317129629629632E-2</v>
      </c>
      <c r="I100" s="16"/>
      <c r="J100" s="9">
        <f t="shared" si="14"/>
        <v>1.317129629629632E-2</v>
      </c>
    </row>
    <row r="101" spans="1:11" x14ac:dyDescent="0.3">
      <c r="A101" s="2">
        <f t="shared" si="10"/>
        <v>100</v>
      </c>
      <c r="B101" s="20" t="s">
        <v>62</v>
      </c>
      <c r="C101" s="11" t="s">
        <v>15</v>
      </c>
      <c r="D101" s="12" t="s">
        <v>139</v>
      </c>
      <c r="E101" s="13" t="s">
        <v>23</v>
      </c>
      <c r="F101" s="14">
        <v>0.39282407407407405</v>
      </c>
      <c r="G101" s="14">
        <v>0.40640046296296295</v>
      </c>
      <c r="H101" s="15">
        <f t="shared" si="13"/>
        <v>1.3576388888888902E-2</v>
      </c>
      <c r="I101" s="16"/>
      <c r="J101" s="9">
        <f t="shared" si="14"/>
        <v>1.3576388888888902E-2</v>
      </c>
    </row>
    <row r="102" spans="1:11" x14ac:dyDescent="0.3">
      <c r="A102" s="2">
        <f t="shared" si="10"/>
        <v>101</v>
      </c>
      <c r="B102" s="20" t="s">
        <v>62</v>
      </c>
      <c r="C102" s="11" t="s">
        <v>15</v>
      </c>
      <c r="D102" s="12" t="s">
        <v>140</v>
      </c>
      <c r="E102" s="13" t="s">
        <v>30</v>
      </c>
      <c r="F102" s="14">
        <v>0.3914583333333333</v>
      </c>
      <c r="G102" s="14">
        <v>0.40412037037037035</v>
      </c>
      <c r="H102" s="15">
        <f t="shared" si="13"/>
        <v>1.2662037037037055E-2</v>
      </c>
      <c r="I102" s="16"/>
      <c r="J102" s="9">
        <f t="shared" si="14"/>
        <v>1.2662037037037055E-2</v>
      </c>
    </row>
    <row r="103" spans="1:11" x14ac:dyDescent="0.3">
      <c r="A103" s="2">
        <f t="shared" si="10"/>
        <v>102</v>
      </c>
      <c r="B103" s="20" t="s">
        <v>62</v>
      </c>
      <c r="C103" s="11" t="s">
        <v>15</v>
      </c>
      <c r="D103" s="12" t="s">
        <v>141</v>
      </c>
      <c r="E103" s="13" t="s">
        <v>36</v>
      </c>
      <c r="F103" s="14">
        <v>0.38944444444444448</v>
      </c>
      <c r="G103" s="14">
        <v>0.40263888888888894</v>
      </c>
      <c r="H103" s="15">
        <f t="shared" si="13"/>
        <v>1.3310185185185194E-2</v>
      </c>
      <c r="I103" s="8">
        <v>1.1574074074074073E-4</v>
      </c>
      <c r="J103" s="9">
        <f t="shared" si="14"/>
        <v>1.3194444444444453E-2</v>
      </c>
      <c r="K103" s="44" t="s">
        <v>125</v>
      </c>
    </row>
    <row r="104" spans="1:11" x14ac:dyDescent="0.3">
      <c r="A104" s="2">
        <f t="shared" si="10"/>
        <v>103</v>
      </c>
      <c r="B104" s="20" t="s">
        <v>62</v>
      </c>
      <c r="C104" s="11" t="s">
        <v>15</v>
      </c>
      <c r="D104" s="12" t="s">
        <v>142</v>
      </c>
      <c r="E104" s="13" t="s">
        <v>23</v>
      </c>
      <c r="F104" s="14">
        <v>0.40575231481481483</v>
      </c>
      <c r="G104" s="14">
        <v>0.42042824074074076</v>
      </c>
      <c r="H104" s="15">
        <f t="shared" si="13"/>
        <v>1.4675925925925926E-2</v>
      </c>
      <c r="I104" s="16"/>
      <c r="J104" s="9">
        <f t="shared" si="14"/>
        <v>1.4675925925925926E-2</v>
      </c>
    </row>
    <row r="105" spans="1:11" x14ac:dyDescent="0.3">
      <c r="A105" s="2">
        <f t="shared" si="10"/>
        <v>104</v>
      </c>
      <c r="B105" s="20" t="s">
        <v>62</v>
      </c>
      <c r="C105" s="11" t="s">
        <v>15</v>
      </c>
      <c r="D105" s="12" t="s">
        <v>143</v>
      </c>
      <c r="E105" s="13" t="s">
        <v>36</v>
      </c>
      <c r="F105" s="14">
        <v>0.39344907407407409</v>
      </c>
      <c r="G105" s="14">
        <v>0.40689814814814818</v>
      </c>
      <c r="H105" s="15">
        <f t="shared" si="13"/>
        <v>1.3449074074074086E-2</v>
      </c>
      <c r="I105" s="16"/>
      <c r="J105" s="9">
        <f t="shared" si="14"/>
        <v>1.3449074074074086E-2</v>
      </c>
    </row>
    <row r="106" spans="1:11" x14ac:dyDescent="0.3">
      <c r="A106" s="2">
        <f t="shared" si="10"/>
        <v>105</v>
      </c>
      <c r="B106" s="20" t="s">
        <v>144</v>
      </c>
      <c r="C106" s="11" t="s">
        <v>15</v>
      </c>
      <c r="D106" s="17" t="s">
        <v>145</v>
      </c>
      <c r="E106" s="13" t="s">
        <v>57</v>
      </c>
      <c r="F106" s="14">
        <v>0.39189814814814811</v>
      </c>
      <c r="G106" s="14">
        <v>0.40436342592592589</v>
      </c>
      <c r="H106" s="15">
        <f t="shared" si="13"/>
        <v>1.2465277777777783E-2</v>
      </c>
      <c r="I106" s="16"/>
      <c r="J106" s="9">
        <f t="shared" si="14"/>
        <v>1.2465277777777783E-2</v>
      </c>
    </row>
    <row r="107" spans="1:11" x14ac:dyDescent="0.3">
      <c r="A107" s="2">
        <f t="shared" si="10"/>
        <v>106</v>
      </c>
      <c r="B107" s="20" t="s">
        <v>74</v>
      </c>
      <c r="C107" s="11" t="s">
        <v>15</v>
      </c>
      <c r="D107" s="17" t="s">
        <v>146</v>
      </c>
      <c r="E107" s="13" t="s">
        <v>23</v>
      </c>
      <c r="F107" s="14"/>
      <c r="G107" s="14"/>
      <c r="H107" s="15" t="s">
        <v>18</v>
      </c>
      <c r="I107" s="16"/>
      <c r="J107" s="9" t="s">
        <v>18</v>
      </c>
    </row>
    <row r="108" spans="1:11" x14ac:dyDescent="0.3">
      <c r="A108" s="2">
        <f t="shared" si="10"/>
        <v>107</v>
      </c>
      <c r="B108" s="54" t="s">
        <v>147</v>
      </c>
      <c r="C108" s="55" t="s">
        <v>15</v>
      </c>
      <c r="D108" s="56" t="s">
        <v>148</v>
      </c>
      <c r="E108" s="57" t="s">
        <v>23</v>
      </c>
      <c r="F108" s="297">
        <v>0.39501157407407406</v>
      </c>
      <c r="G108" s="297">
        <v>0.40651620370370373</v>
      </c>
      <c r="H108" s="309">
        <f>J108+I108</f>
        <v>1.150462962962967E-2</v>
      </c>
      <c r="I108" s="301"/>
      <c r="J108" s="295">
        <f>G108-F108</f>
        <v>1.150462962962967E-2</v>
      </c>
    </row>
    <row r="109" spans="1:11" x14ac:dyDescent="0.3">
      <c r="A109" s="2">
        <f t="shared" si="10"/>
        <v>108</v>
      </c>
      <c r="B109" s="58" t="s">
        <v>147</v>
      </c>
      <c r="C109" s="59" t="s">
        <v>15</v>
      </c>
      <c r="D109" s="60" t="s">
        <v>149</v>
      </c>
      <c r="E109" s="61" t="s">
        <v>23</v>
      </c>
      <c r="F109" s="298"/>
      <c r="G109" s="298"/>
      <c r="H109" s="310"/>
      <c r="I109" s="302"/>
      <c r="J109" s="296"/>
    </row>
    <row r="110" spans="1:11" x14ac:dyDescent="0.3">
      <c r="A110" s="2">
        <f t="shared" si="10"/>
        <v>109</v>
      </c>
      <c r="B110" s="62" t="s">
        <v>44</v>
      </c>
      <c r="C110" s="63" t="s">
        <v>15</v>
      </c>
      <c r="D110" s="64" t="s">
        <v>150</v>
      </c>
      <c r="E110" s="13" t="s">
        <v>36</v>
      </c>
      <c r="F110" s="14">
        <v>0.39091435185185186</v>
      </c>
      <c r="G110" s="14">
        <v>0.40736111111111112</v>
      </c>
      <c r="H110" s="15">
        <f t="shared" ref="H110:H115" si="15">J110+I110</f>
        <v>1.6446759259259258E-2</v>
      </c>
      <c r="I110" s="16"/>
      <c r="J110" s="9">
        <f t="shared" ref="J110:J115" si="16">G110-F110</f>
        <v>1.6446759259259258E-2</v>
      </c>
    </row>
    <row r="111" spans="1:11" x14ac:dyDescent="0.3">
      <c r="A111" s="2">
        <f t="shared" si="10"/>
        <v>110</v>
      </c>
      <c r="B111" s="20" t="s">
        <v>123</v>
      </c>
      <c r="C111" s="11" t="s">
        <v>15</v>
      </c>
      <c r="D111" s="12" t="s">
        <v>151</v>
      </c>
      <c r="E111" s="13" t="s">
        <v>36</v>
      </c>
      <c r="F111" s="14">
        <v>0.39590277777777777</v>
      </c>
      <c r="G111" s="14">
        <v>0.40781249999999997</v>
      </c>
      <c r="H111" s="15">
        <f t="shared" si="15"/>
        <v>1.2025462962962937E-2</v>
      </c>
      <c r="I111" s="8">
        <v>1.1574074074074073E-4</v>
      </c>
      <c r="J111" s="9">
        <f t="shared" si="16"/>
        <v>1.1909722222222197E-2</v>
      </c>
      <c r="K111" s="44" t="s">
        <v>125</v>
      </c>
    </row>
    <row r="112" spans="1:11" x14ac:dyDescent="0.3">
      <c r="A112" s="2">
        <f t="shared" si="10"/>
        <v>111</v>
      </c>
      <c r="B112" s="20" t="s">
        <v>123</v>
      </c>
      <c r="C112" s="11" t="s">
        <v>15</v>
      </c>
      <c r="D112" s="12" t="s">
        <v>152</v>
      </c>
      <c r="E112" s="13" t="s">
        <v>153</v>
      </c>
      <c r="F112" s="14">
        <v>0.39711805555555557</v>
      </c>
      <c r="G112" s="14">
        <v>0.41289351851851852</v>
      </c>
      <c r="H112" s="15">
        <f t="shared" si="15"/>
        <v>1.5775462962962949E-2</v>
      </c>
      <c r="I112" s="16"/>
      <c r="J112" s="9">
        <f t="shared" si="16"/>
        <v>1.5775462962962949E-2</v>
      </c>
    </row>
    <row r="113" spans="1:10" x14ac:dyDescent="0.3">
      <c r="A113" s="2">
        <f t="shared" si="10"/>
        <v>112</v>
      </c>
      <c r="B113" s="20" t="s">
        <v>123</v>
      </c>
      <c r="C113" s="11" t="s">
        <v>15</v>
      </c>
      <c r="D113" s="12" t="s">
        <v>154</v>
      </c>
      <c r="E113" s="13" t="s">
        <v>13</v>
      </c>
      <c r="F113" s="14">
        <v>0.39988425925925924</v>
      </c>
      <c r="G113" s="14">
        <v>0.41351851851851856</v>
      </c>
      <c r="H113" s="15">
        <f t="shared" si="15"/>
        <v>1.3634259259259318E-2</v>
      </c>
      <c r="I113" s="16"/>
      <c r="J113" s="9">
        <f t="shared" si="16"/>
        <v>1.3634259259259318E-2</v>
      </c>
    </row>
    <row r="114" spans="1:10" x14ac:dyDescent="0.3">
      <c r="A114" s="2">
        <f t="shared" si="10"/>
        <v>113</v>
      </c>
      <c r="B114" s="20" t="s">
        <v>123</v>
      </c>
      <c r="C114" s="11" t="s">
        <v>15</v>
      </c>
      <c r="D114" s="12" t="s">
        <v>155</v>
      </c>
      <c r="E114" s="13" t="s">
        <v>23</v>
      </c>
      <c r="F114" s="14">
        <v>0.39543981481481483</v>
      </c>
      <c r="G114" s="14">
        <v>0.40859953703703705</v>
      </c>
      <c r="H114" s="15">
        <f t="shared" si="15"/>
        <v>1.3159722222222225E-2</v>
      </c>
      <c r="I114" s="16"/>
      <c r="J114" s="9">
        <f t="shared" si="16"/>
        <v>1.3159722222222225E-2</v>
      </c>
    </row>
    <row r="115" spans="1:10" x14ac:dyDescent="0.3">
      <c r="A115" s="2">
        <f t="shared" si="10"/>
        <v>114</v>
      </c>
      <c r="B115" s="20" t="s">
        <v>123</v>
      </c>
      <c r="C115" s="11" t="s">
        <v>15</v>
      </c>
      <c r="D115" s="12" t="s">
        <v>156</v>
      </c>
      <c r="E115" s="13" t="s">
        <v>13</v>
      </c>
      <c r="F115" s="14">
        <v>0.40129629629629626</v>
      </c>
      <c r="G115" s="14">
        <v>0.41396990740740741</v>
      </c>
      <c r="H115" s="15">
        <f t="shared" si="15"/>
        <v>1.2673611111111149E-2</v>
      </c>
      <c r="I115" s="16"/>
      <c r="J115" s="9">
        <f t="shared" si="16"/>
        <v>1.2673611111111149E-2</v>
      </c>
    </row>
    <row r="116" spans="1:10" s="44" customFormat="1" x14ac:dyDescent="0.3">
      <c r="A116" s="36">
        <f t="shared" si="10"/>
        <v>115</v>
      </c>
      <c r="B116" s="37"/>
      <c r="C116" s="37"/>
      <c r="D116" s="38"/>
      <c r="E116" s="39"/>
      <c r="F116" s="40"/>
      <c r="G116" s="40"/>
      <c r="H116" s="41"/>
      <c r="I116" s="42"/>
      <c r="J116" s="43"/>
    </row>
    <row r="117" spans="1:10" x14ac:dyDescent="0.3">
      <c r="A117" s="2">
        <f t="shared" si="10"/>
        <v>116</v>
      </c>
      <c r="B117" s="20" t="s">
        <v>123</v>
      </c>
      <c r="C117" s="11" t="s">
        <v>15</v>
      </c>
      <c r="D117" s="12" t="s">
        <v>157</v>
      </c>
      <c r="E117" s="13" t="s">
        <v>30</v>
      </c>
      <c r="F117" s="14">
        <v>0.40188657407407408</v>
      </c>
      <c r="G117" s="14">
        <v>0.41393518518518518</v>
      </c>
      <c r="H117" s="15">
        <f t="shared" ref="H117:H125" si="17">J117+I117</f>
        <v>1.2048611111111107E-2</v>
      </c>
      <c r="I117" s="16"/>
      <c r="J117" s="9">
        <f t="shared" ref="J117:J125" si="18">G117-F117</f>
        <v>1.2048611111111107E-2</v>
      </c>
    </row>
    <row r="118" spans="1:10" x14ac:dyDescent="0.3">
      <c r="A118" s="2">
        <f t="shared" si="10"/>
        <v>117</v>
      </c>
      <c r="B118" s="20" t="s">
        <v>123</v>
      </c>
      <c r="C118" s="11" t="s">
        <v>15</v>
      </c>
      <c r="D118" s="12" t="s">
        <v>158</v>
      </c>
      <c r="E118" s="13" t="s">
        <v>23</v>
      </c>
      <c r="F118" s="14">
        <v>0.40453703703703708</v>
      </c>
      <c r="G118" s="14">
        <v>0.4180787037037037</v>
      </c>
      <c r="H118" s="15">
        <f t="shared" si="17"/>
        <v>1.3541666666666619E-2</v>
      </c>
      <c r="I118" s="16"/>
      <c r="J118" s="9">
        <f t="shared" si="18"/>
        <v>1.3541666666666619E-2</v>
      </c>
    </row>
    <row r="119" spans="1:10" x14ac:dyDescent="0.3">
      <c r="A119" s="2">
        <f t="shared" si="10"/>
        <v>118</v>
      </c>
      <c r="B119" s="20" t="s">
        <v>123</v>
      </c>
      <c r="C119" s="11" t="s">
        <v>15</v>
      </c>
      <c r="D119" s="12" t="s">
        <v>159</v>
      </c>
      <c r="E119" s="13" t="s">
        <v>13</v>
      </c>
      <c r="F119" s="14">
        <v>0.40498842592592593</v>
      </c>
      <c r="G119" s="14">
        <v>0.41773148148148148</v>
      </c>
      <c r="H119" s="15">
        <f t="shared" si="17"/>
        <v>1.2743055555555549E-2</v>
      </c>
      <c r="I119" s="16"/>
      <c r="J119" s="9">
        <f t="shared" si="18"/>
        <v>1.2743055555555549E-2</v>
      </c>
    </row>
    <row r="120" spans="1:10" x14ac:dyDescent="0.3">
      <c r="A120" s="2">
        <f t="shared" si="10"/>
        <v>119</v>
      </c>
      <c r="B120" s="20" t="s">
        <v>123</v>
      </c>
      <c r="C120" s="11" t="s">
        <v>15</v>
      </c>
      <c r="D120" s="12" t="s">
        <v>160</v>
      </c>
      <c r="E120" s="13" t="s">
        <v>36</v>
      </c>
      <c r="F120" s="14">
        <v>0.39914351851851854</v>
      </c>
      <c r="G120" s="14">
        <v>0.41172453703703704</v>
      </c>
      <c r="H120" s="15">
        <f t="shared" si="17"/>
        <v>1.2581018518518505E-2</v>
      </c>
      <c r="I120" s="16"/>
      <c r="J120" s="9">
        <f t="shared" si="18"/>
        <v>1.2581018518518505E-2</v>
      </c>
    </row>
    <row r="121" spans="1:10" x14ac:dyDescent="0.3">
      <c r="A121" s="2">
        <f t="shared" si="10"/>
        <v>120</v>
      </c>
      <c r="B121" s="20" t="s">
        <v>123</v>
      </c>
      <c r="C121" s="11" t="s">
        <v>15</v>
      </c>
      <c r="D121" s="12" t="s">
        <v>161</v>
      </c>
      <c r="E121" s="13" t="s">
        <v>13</v>
      </c>
      <c r="F121" s="14">
        <v>0.4077662037037037</v>
      </c>
      <c r="G121" s="14">
        <v>0.42079861111111111</v>
      </c>
      <c r="H121" s="15">
        <f t="shared" si="17"/>
        <v>1.3032407407407409E-2</v>
      </c>
      <c r="I121" s="16"/>
      <c r="J121" s="9">
        <f t="shared" si="18"/>
        <v>1.3032407407407409E-2</v>
      </c>
    </row>
    <row r="122" spans="1:10" x14ac:dyDescent="0.3">
      <c r="A122" s="2">
        <f t="shared" si="10"/>
        <v>121</v>
      </c>
      <c r="B122" s="3" t="s">
        <v>123</v>
      </c>
      <c r="C122" s="3" t="s">
        <v>11</v>
      </c>
      <c r="D122" s="4" t="s">
        <v>162</v>
      </c>
      <c r="E122" s="5" t="s">
        <v>13</v>
      </c>
      <c r="F122" s="6">
        <v>0.40406249999999999</v>
      </c>
      <c r="G122" s="6">
        <v>0.41769675925925925</v>
      </c>
      <c r="H122" s="7">
        <f t="shared" si="17"/>
        <v>1.3634259259259263E-2</v>
      </c>
      <c r="I122" s="16"/>
      <c r="J122" s="9">
        <f t="shared" si="18"/>
        <v>1.3634259259259263E-2</v>
      </c>
    </row>
    <row r="123" spans="1:10" x14ac:dyDescent="0.3">
      <c r="A123" s="2">
        <f t="shared" si="10"/>
        <v>122</v>
      </c>
      <c r="B123" s="3" t="s">
        <v>123</v>
      </c>
      <c r="C123" s="3" t="s">
        <v>11</v>
      </c>
      <c r="D123" s="4" t="s">
        <v>163</v>
      </c>
      <c r="E123" s="5" t="s">
        <v>36</v>
      </c>
      <c r="F123" s="6">
        <v>0.40043981481481478</v>
      </c>
      <c r="G123" s="6">
        <v>0.4148958333333333</v>
      </c>
      <c r="H123" s="7">
        <f t="shared" si="17"/>
        <v>1.4456018518518521E-2</v>
      </c>
      <c r="I123" s="16"/>
      <c r="J123" s="9">
        <f t="shared" si="18"/>
        <v>1.4456018518518521E-2</v>
      </c>
    </row>
    <row r="124" spans="1:10" x14ac:dyDescent="0.3">
      <c r="A124" s="2">
        <f t="shared" si="10"/>
        <v>123</v>
      </c>
      <c r="B124" s="3" t="s">
        <v>123</v>
      </c>
      <c r="C124" s="3" t="s">
        <v>11</v>
      </c>
      <c r="D124" s="4" t="s">
        <v>164</v>
      </c>
      <c r="E124" s="5" t="s">
        <v>57</v>
      </c>
      <c r="F124" s="6">
        <v>0.40371527777777777</v>
      </c>
      <c r="G124" s="6">
        <v>0.42151620370370368</v>
      </c>
      <c r="H124" s="7">
        <f t="shared" si="17"/>
        <v>1.7800925925925914E-2</v>
      </c>
      <c r="I124" s="16"/>
      <c r="J124" s="9">
        <f t="shared" si="18"/>
        <v>1.7800925925925914E-2</v>
      </c>
    </row>
    <row r="125" spans="1:10" x14ac:dyDescent="0.3">
      <c r="A125" s="2">
        <f t="shared" si="10"/>
        <v>124</v>
      </c>
      <c r="B125" s="3" t="s">
        <v>123</v>
      </c>
      <c r="C125" s="3" t="s">
        <v>11</v>
      </c>
      <c r="D125" s="4" t="s">
        <v>165</v>
      </c>
      <c r="E125" s="5" t="s">
        <v>36</v>
      </c>
      <c r="F125" s="6">
        <v>0.40231481481481479</v>
      </c>
      <c r="G125" s="6">
        <v>0.41672453703703699</v>
      </c>
      <c r="H125" s="7">
        <f t="shared" si="17"/>
        <v>1.4409722222222199E-2</v>
      </c>
      <c r="I125" s="16"/>
      <c r="J125" s="9">
        <f t="shared" si="18"/>
        <v>1.4409722222222199E-2</v>
      </c>
    </row>
    <row r="126" spans="1:10" x14ac:dyDescent="0.3">
      <c r="A126" s="2">
        <f t="shared" si="10"/>
        <v>125</v>
      </c>
      <c r="B126" s="65"/>
      <c r="C126" s="66"/>
      <c r="D126" s="67"/>
      <c r="E126" s="68"/>
      <c r="F126" s="69"/>
      <c r="G126" s="69"/>
      <c r="H126" s="70"/>
      <c r="I126" s="16"/>
      <c r="J126" s="9"/>
    </row>
    <row r="127" spans="1:10" x14ac:dyDescent="0.3">
      <c r="A127" s="2">
        <f t="shared" si="10"/>
        <v>126</v>
      </c>
      <c r="B127" s="11" t="s">
        <v>166</v>
      </c>
      <c r="C127" s="11" t="s">
        <v>15</v>
      </c>
      <c r="D127" s="12" t="s">
        <v>167</v>
      </c>
      <c r="E127" s="13" t="s">
        <v>13</v>
      </c>
      <c r="F127" s="14">
        <v>0.40703703703703703</v>
      </c>
      <c r="G127" s="14">
        <v>0.41812500000000002</v>
      </c>
      <c r="H127" s="15">
        <f t="shared" ref="H127:H137" si="19">J127+I127</f>
        <v>1.1087962962962994E-2</v>
      </c>
      <c r="I127" s="16"/>
      <c r="J127" s="9">
        <f t="shared" ref="J127:J137" si="20">G127-F127</f>
        <v>1.1087962962962994E-2</v>
      </c>
    </row>
    <row r="128" spans="1:10" x14ac:dyDescent="0.3">
      <c r="A128" s="2">
        <f t="shared" si="10"/>
        <v>127</v>
      </c>
      <c r="B128" s="11" t="s">
        <v>166</v>
      </c>
      <c r="C128" s="11" t="s">
        <v>15</v>
      </c>
      <c r="D128" s="12" t="s">
        <v>168</v>
      </c>
      <c r="E128" s="13" t="s">
        <v>13</v>
      </c>
      <c r="F128" s="14">
        <v>0.40818287037037032</v>
      </c>
      <c r="G128" s="14">
        <v>0.42001157407407402</v>
      </c>
      <c r="H128" s="15">
        <f t="shared" si="19"/>
        <v>1.1828703703703702E-2</v>
      </c>
      <c r="I128" s="16"/>
      <c r="J128" s="9">
        <f t="shared" si="20"/>
        <v>1.1828703703703702E-2</v>
      </c>
    </row>
    <row r="129" spans="1:10" x14ac:dyDescent="0.3">
      <c r="A129" s="2">
        <f t="shared" si="10"/>
        <v>128</v>
      </c>
      <c r="B129" s="11" t="s">
        <v>166</v>
      </c>
      <c r="C129" s="11" t="s">
        <v>15</v>
      </c>
      <c r="D129" s="12" t="s">
        <v>169</v>
      </c>
      <c r="E129" s="13" t="s">
        <v>13</v>
      </c>
      <c r="F129" s="14">
        <v>0.40931712962962963</v>
      </c>
      <c r="G129" s="14">
        <v>0.42171296296296296</v>
      </c>
      <c r="H129" s="15">
        <f t="shared" si="19"/>
        <v>1.2395833333333328E-2</v>
      </c>
      <c r="I129" s="16"/>
      <c r="J129" s="9">
        <f t="shared" si="20"/>
        <v>1.2395833333333328E-2</v>
      </c>
    </row>
    <row r="130" spans="1:10" x14ac:dyDescent="0.3">
      <c r="A130" s="2">
        <f t="shared" si="10"/>
        <v>129</v>
      </c>
      <c r="B130" s="11" t="s">
        <v>166</v>
      </c>
      <c r="C130" s="11" t="s">
        <v>15</v>
      </c>
      <c r="D130" s="12" t="s">
        <v>170</v>
      </c>
      <c r="E130" s="13" t="s">
        <v>13</v>
      </c>
      <c r="F130" s="14">
        <v>0.40988425925925925</v>
      </c>
      <c r="G130" s="14">
        <v>0.42225694444444445</v>
      </c>
      <c r="H130" s="15">
        <f t="shared" si="19"/>
        <v>1.2372685185185195E-2</v>
      </c>
      <c r="I130" s="16"/>
      <c r="J130" s="9">
        <f t="shared" si="20"/>
        <v>1.2372685185185195E-2</v>
      </c>
    </row>
    <row r="131" spans="1:10" x14ac:dyDescent="0.3">
      <c r="A131" s="2">
        <f t="shared" si="10"/>
        <v>130</v>
      </c>
      <c r="B131" s="11" t="s">
        <v>166</v>
      </c>
      <c r="C131" s="11" t="s">
        <v>15</v>
      </c>
      <c r="D131" s="12" t="s">
        <v>171</v>
      </c>
      <c r="E131" s="13" t="s">
        <v>30</v>
      </c>
      <c r="F131" s="14">
        <v>0.41067129629629634</v>
      </c>
      <c r="G131" s="14">
        <v>0.42546296296296293</v>
      </c>
      <c r="H131" s="15">
        <f t="shared" si="19"/>
        <v>1.4791666666666592E-2</v>
      </c>
      <c r="I131" s="16"/>
      <c r="J131" s="9">
        <f t="shared" si="20"/>
        <v>1.4791666666666592E-2</v>
      </c>
    </row>
    <row r="132" spans="1:10" x14ac:dyDescent="0.3">
      <c r="A132" s="2">
        <f t="shared" ref="A132:A195" si="21">A131+1</f>
        <v>131</v>
      </c>
      <c r="B132" s="24" t="s">
        <v>166</v>
      </c>
      <c r="C132" s="3" t="s">
        <v>11</v>
      </c>
      <c r="D132" s="25" t="s">
        <v>172</v>
      </c>
      <c r="E132" s="5" t="s">
        <v>36</v>
      </c>
      <c r="F132" s="6">
        <v>0.4111805555555556</v>
      </c>
      <c r="G132" s="6">
        <v>0.42530092592592594</v>
      </c>
      <c r="H132" s="7">
        <f t="shared" si="19"/>
        <v>1.4120370370370339E-2</v>
      </c>
      <c r="I132" s="16"/>
      <c r="J132" s="9">
        <f t="shared" si="20"/>
        <v>1.4120370370370339E-2</v>
      </c>
    </row>
    <row r="133" spans="1:10" x14ac:dyDescent="0.3">
      <c r="A133" s="2">
        <f t="shared" si="21"/>
        <v>132</v>
      </c>
      <c r="B133" s="53" t="s">
        <v>130</v>
      </c>
      <c r="C133" s="3" t="s">
        <v>11</v>
      </c>
      <c r="D133" s="4" t="s">
        <v>173</v>
      </c>
      <c r="E133" s="5" t="s">
        <v>13</v>
      </c>
      <c r="F133" s="6">
        <v>0.41243055555555558</v>
      </c>
      <c r="G133" s="6">
        <v>0.42655092592592592</v>
      </c>
      <c r="H133" s="7">
        <f t="shared" si="19"/>
        <v>1.4120370370370339E-2</v>
      </c>
      <c r="I133" s="16"/>
      <c r="J133" s="9">
        <f t="shared" si="20"/>
        <v>1.4120370370370339E-2</v>
      </c>
    </row>
    <row r="134" spans="1:10" x14ac:dyDescent="0.3">
      <c r="A134" s="2">
        <f t="shared" si="21"/>
        <v>133</v>
      </c>
      <c r="B134" s="53" t="s">
        <v>130</v>
      </c>
      <c r="C134" s="3" t="s">
        <v>11</v>
      </c>
      <c r="D134" s="4" t="s">
        <v>174</v>
      </c>
      <c r="E134" s="5" t="s">
        <v>36</v>
      </c>
      <c r="F134" s="6">
        <v>0.40878472222222223</v>
      </c>
      <c r="G134" s="6">
        <v>0.42298611111111112</v>
      </c>
      <c r="H134" s="7">
        <f t="shared" si="19"/>
        <v>1.4201388888888888E-2</v>
      </c>
      <c r="I134" s="16"/>
      <c r="J134" s="9">
        <f t="shared" si="20"/>
        <v>1.4201388888888888E-2</v>
      </c>
    </row>
    <row r="135" spans="1:10" x14ac:dyDescent="0.3">
      <c r="A135" s="2">
        <f t="shared" si="21"/>
        <v>134</v>
      </c>
      <c r="B135" s="53" t="s">
        <v>130</v>
      </c>
      <c r="C135" s="3" t="s">
        <v>11</v>
      </c>
      <c r="D135" s="4" t="s">
        <v>175</v>
      </c>
      <c r="E135" s="5" t="s">
        <v>36</v>
      </c>
      <c r="F135" s="6">
        <v>0.41185185185185186</v>
      </c>
      <c r="G135" s="6">
        <v>0.42637731481481483</v>
      </c>
      <c r="H135" s="7">
        <f t="shared" si="19"/>
        <v>1.4525462962962976E-2</v>
      </c>
      <c r="I135" s="16"/>
      <c r="J135" s="9">
        <f t="shared" si="20"/>
        <v>1.4525462962962976E-2</v>
      </c>
    </row>
    <row r="136" spans="1:10" x14ac:dyDescent="0.3">
      <c r="A136" s="2">
        <f t="shared" si="21"/>
        <v>135</v>
      </c>
      <c r="B136" s="53" t="s">
        <v>130</v>
      </c>
      <c r="C136" s="3" t="s">
        <v>11</v>
      </c>
      <c r="D136" s="4" t="s">
        <v>176</v>
      </c>
      <c r="E136" s="5" t="s">
        <v>36</v>
      </c>
      <c r="F136" s="6">
        <v>0.41296296296296298</v>
      </c>
      <c r="G136" s="6">
        <v>0.42895833333333333</v>
      </c>
      <c r="H136" s="7">
        <f t="shared" si="19"/>
        <v>1.5995370370370354E-2</v>
      </c>
      <c r="I136" s="16"/>
      <c r="J136" s="9">
        <f t="shared" si="20"/>
        <v>1.5995370370370354E-2</v>
      </c>
    </row>
    <row r="137" spans="1:10" x14ac:dyDescent="0.3">
      <c r="A137" s="2">
        <f t="shared" si="21"/>
        <v>136</v>
      </c>
      <c r="B137" s="11" t="s">
        <v>130</v>
      </c>
      <c r="C137" s="11" t="s">
        <v>15</v>
      </c>
      <c r="D137" s="12" t="s">
        <v>177</v>
      </c>
      <c r="E137" s="13" t="s">
        <v>36</v>
      </c>
      <c r="F137" s="14">
        <v>0.41375000000000001</v>
      </c>
      <c r="G137" s="14">
        <v>0.42600694444444448</v>
      </c>
      <c r="H137" s="15">
        <f t="shared" si="19"/>
        <v>1.2256944444444473E-2</v>
      </c>
      <c r="I137" s="16"/>
      <c r="J137" s="9">
        <f t="shared" si="20"/>
        <v>1.2256944444444473E-2</v>
      </c>
    </row>
    <row r="138" spans="1:10" x14ac:dyDescent="0.3">
      <c r="A138" s="2">
        <f t="shared" si="21"/>
        <v>137</v>
      </c>
      <c r="B138" s="27"/>
      <c r="C138" s="27"/>
      <c r="D138" s="28"/>
      <c r="E138" s="29"/>
      <c r="F138" s="30"/>
      <c r="G138" s="30"/>
      <c r="H138" s="31"/>
      <c r="I138" s="16"/>
      <c r="J138" s="9"/>
    </row>
    <row r="139" spans="1:10" x14ac:dyDescent="0.3">
      <c r="A139" s="2">
        <f t="shared" si="21"/>
        <v>138</v>
      </c>
      <c r="B139" s="20" t="s">
        <v>123</v>
      </c>
      <c r="C139" s="11" t="s">
        <v>15</v>
      </c>
      <c r="D139" s="12" t="s">
        <v>141</v>
      </c>
      <c r="E139" s="13" t="s">
        <v>36</v>
      </c>
      <c r="F139" s="14"/>
      <c r="G139" s="14"/>
      <c r="H139" s="15" t="s">
        <v>18</v>
      </c>
      <c r="I139" s="16"/>
      <c r="J139" s="9" t="s">
        <v>18</v>
      </c>
    </row>
    <row r="140" spans="1:10" x14ac:dyDescent="0.3">
      <c r="A140" s="36">
        <f t="shared" si="21"/>
        <v>139</v>
      </c>
      <c r="B140" s="45" t="s">
        <v>178</v>
      </c>
      <c r="C140" s="112" t="s">
        <v>11</v>
      </c>
      <c r="D140" s="47" t="s">
        <v>179</v>
      </c>
      <c r="E140" s="48" t="s">
        <v>180</v>
      </c>
      <c r="F140" s="303">
        <v>0.4238425925925926</v>
      </c>
      <c r="G140" s="303">
        <v>0.43787037037037035</v>
      </c>
      <c r="H140" s="305">
        <f>J140+I140</f>
        <v>1.402777777777775E-2</v>
      </c>
      <c r="I140" s="301"/>
      <c r="J140" s="307">
        <f>G140-F140</f>
        <v>1.402777777777775E-2</v>
      </c>
    </row>
    <row r="141" spans="1:10" x14ac:dyDescent="0.3">
      <c r="A141" s="36">
        <f t="shared" si="21"/>
        <v>140</v>
      </c>
      <c r="B141" s="49" t="s">
        <v>178</v>
      </c>
      <c r="C141" s="111" t="s">
        <v>11</v>
      </c>
      <c r="D141" s="51" t="s">
        <v>181</v>
      </c>
      <c r="E141" s="52" t="s">
        <v>180</v>
      </c>
      <c r="F141" s="304"/>
      <c r="G141" s="304"/>
      <c r="H141" s="306"/>
      <c r="I141" s="302"/>
      <c r="J141" s="308"/>
    </row>
    <row r="142" spans="1:10" x14ac:dyDescent="0.3">
      <c r="A142" s="2">
        <f t="shared" si="21"/>
        <v>141</v>
      </c>
      <c r="B142" s="24" t="s">
        <v>28</v>
      </c>
      <c r="C142" s="3" t="s">
        <v>11</v>
      </c>
      <c r="D142" s="25" t="s">
        <v>182</v>
      </c>
      <c r="E142" s="5" t="s">
        <v>30</v>
      </c>
      <c r="F142" s="6">
        <v>0.41556712962962966</v>
      </c>
      <c r="G142" s="6">
        <v>0.43565972222222221</v>
      </c>
      <c r="H142" s="7">
        <f>J142+I142</f>
        <v>2.0092592592592551E-2</v>
      </c>
      <c r="I142" s="16"/>
      <c r="J142" s="9">
        <f>G142-F142</f>
        <v>2.0092592592592551E-2</v>
      </c>
    </row>
    <row r="143" spans="1:10" x14ac:dyDescent="0.3">
      <c r="A143" s="2">
        <f t="shared" si="21"/>
        <v>142</v>
      </c>
      <c r="B143" s="37"/>
      <c r="C143" s="37"/>
      <c r="D143" s="38"/>
      <c r="E143" s="39"/>
      <c r="F143" s="40"/>
      <c r="G143" s="40"/>
      <c r="H143" s="41"/>
      <c r="I143" s="42"/>
      <c r="J143" s="43"/>
    </row>
    <row r="144" spans="1:10" x14ac:dyDescent="0.3">
      <c r="A144" s="2">
        <f t="shared" si="21"/>
        <v>143</v>
      </c>
      <c r="B144" s="20" t="s">
        <v>28</v>
      </c>
      <c r="C144" s="20" t="s">
        <v>15</v>
      </c>
      <c r="D144" s="12" t="s">
        <v>183</v>
      </c>
      <c r="E144" s="13" t="s">
        <v>57</v>
      </c>
      <c r="F144" s="14">
        <v>0.41621527777777773</v>
      </c>
      <c r="G144" s="14">
        <v>0.43333333333333335</v>
      </c>
      <c r="H144" s="15">
        <f t="shared" ref="H144:H161" si="22">J144+I144</f>
        <v>1.7118055555555622E-2</v>
      </c>
      <c r="I144" s="16"/>
      <c r="J144" s="9">
        <f t="shared" ref="J144:J161" si="23">G144-F144</f>
        <v>1.7118055555555622E-2</v>
      </c>
    </row>
    <row r="145" spans="1:11" x14ac:dyDescent="0.3">
      <c r="A145" s="2">
        <f t="shared" si="21"/>
        <v>144</v>
      </c>
      <c r="B145" s="20" t="s">
        <v>144</v>
      </c>
      <c r="C145" s="11" t="s">
        <v>15</v>
      </c>
      <c r="D145" s="17" t="s">
        <v>184</v>
      </c>
      <c r="E145" s="13" t="s">
        <v>23</v>
      </c>
      <c r="F145" s="14">
        <v>0.41789351851851847</v>
      </c>
      <c r="G145" s="14">
        <v>0.43396990740740743</v>
      </c>
      <c r="H145" s="15">
        <f t="shared" si="22"/>
        <v>1.6076388888888959E-2</v>
      </c>
      <c r="I145" s="16"/>
      <c r="J145" s="9">
        <f t="shared" si="23"/>
        <v>1.6076388888888959E-2</v>
      </c>
    </row>
    <row r="146" spans="1:11" x14ac:dyDescent="0.3">
      <c r="A146" s="2">
        <f t="shared" si="21"/>
        <v>145</v>
      </c>
      <c r="B146" s="3" t="s">
        <v>144</v>
      </c>
      <c r="C146" s="3" t="s">
        <v>11</v>
      </c>
      <c r="D146" s="25" t="s">
        <v>185</v>
      </c>
      <c r="E146" s="5" t="s">
        <v>26</v>
      </c>
      <c r="F146" s="6">
        <v>0.41979166666666662</v>
      </c>
      <c r="G146" s="6">
        <v>0.43678240740740737</v>
      </c>
      <c r="H146" s="7">
        <f t="shared" si="22"/>
        <v>1.6990740740740751E-2</v>
      </c>
      <c r="I146" s="16"/>
      <c r="J146" s="9">
        <f t="shared" si="23"/>
        <v>1.6990740740740751E-2</v>
      </c>
    </row>
    <row r="147" spans="1:11" x14ac:dyDescent="0.3">
      <c r="A147" s="2">
        <f t="shared" si="21"/>
        <v>146</v>
      </c>
      <c r="B147" s="20" t="s">
        <v>144</v>
      </c>
      <c r="C147" s="11" t="s">
        <v>15</v>
      </c>
      <c r="D147" s="17" t="s">
        <v>186</v>
      </c>
      <c r="E147" s="13" t="s">
        <v>36</v>
      </c>
      <c r="F147" s="14">
        <v>0.41856481481481483</v>
      </c>
      <c r="G147" s="14">
        <v>0.43280092592592595</v>
      </c>
      <c r="H147" s="15">
        <f t="shared" si="22"/>
        <v>1.4236111111111116E-2</v>
      </c>
      <c r="I147" s="16"/>
      <c r="J147" s="9">
        <f t="shared" si="23"/>
        <v>1.4236111111111116E-2</v>
      </c>
      <c r="K147" s="113"/>
    </row>
    <row r="148" spans="1:11" x14ac:dyDescent="0.3">
      <c r="A148" s="2">
        <f t="shared" si="21"/>
        <v>147</v>
      </c>
      <c r="B148" s="3" t="s">
        <v>144</v>
      </c>
      <c r="C148" s="3" t="s">
        <v>11</v>
      </c>
      <c r="D148" s="25" t="s">
        <v>187</v>
      </c>
      <c r="E148" s="5" t="s">
        <v>26</v>
      </c>
      <c r="F148" s="6">
        <v>0.4216435185185185</v>
      </c>
      <c r="G148" s="6">
        <v>0.43870370370370365</v>
      </c>
      <c r="H148" s="7">
        <f t="shared" si="22"/>
        <v>1.706018518518515E-2</v>
      </c>
      <c r="I148" s="16"/>
      <c r="J148" s="9">
        <f t="shared" si="23"/>
        <v>1.706018518518515E-2</v>
      </c>
    </row>
    <row r="149" spans="1:11" x14ac:dyDescent="0.3">
      <c r="A149" s="2">
        <f t="shared" si="21"/>
        <v>148</v>
      </c>
      <c r="B149" s="3" t="s">
        <v>188</v>
      </c>
      <c r="C149" s="3" t="s">
        <v>11</v>
      </c>
      <c r="D149" s="4" t="s">
        <v>189</v>
      </c>
      <c r="E149" s="5" t="s">
        <v>26</v>
      </c>
      <c r="F149" s="6">
        <v>0.42114583333333333</v>
      </c>
      <c r="G149" s="6">
        <v>0.43958333333333338</v>
      </c>
      <c r="H149" s="7">
        <f t="shared" si="22"/>
        <v>1.8437500000000051E-2</v>
      </c>
      <c r="I149" s="16"/>
      <c r="J149" s="9">
        <f t="shared" si="23"/>
        <v>1.8437500000000051E-2</v>
      </c>
    </row>
    <row r="150" spans="1:11" x14ac:dyDescent="0.3">
      <c r="A150" s="2">
        <f t="shared" si="21"/>
        <v>149</v>
      </c>
      <c r="B150" s="20" t="s">
        <v>188</v>
      </c>
      <c r="C150" s="11" t="s">
        <v>15</v>
      </c>
      <c r="D150" s="12" t="s">
        <v>190</v>
      </c>
      <c r="E150" s="13" t="s">
        <v>57</v>
      </c>
      <c r="F150" s="14">
        <v>0.41422453703703704</v>
      </c>
      <c r="G150" s="14">
        <v>0.43179398148148151</v>
      </c>
      <c r="H150" s="15">
        <f t="shared" si="22"/>
        <v>1.7569444444444471E-2</v>
      </c>
      <c r="I150" s="16"/>
      <c r="J150" s="9">
        <f t="shared" si="23"/>
        <v>1.7569444444444471E-2</v>
      </c>
    </row>
    <row r="151" spans="1:11" x14ac:dyDescent="0.3">
      <c r="A151" s="2">
        <f t="shared" si="21"/>
        <v>150</v>
      </c>
      <c r="B151" s="20" t="s">
        <v>188</v>
      </c>
      <c r="C151" s="11" t="s">
        <v>15</v>
      </c>
      <c r="D151" s="12" t="s">
        <v>191</v>
      </c>
      <c r="E151" s="13" t="s">
        <v>36</v>
      </c>
      <c r="F151" s="14">
        <v>0.42024305555555558</v>
      </c>
      <c r="G151" s="14">
        <v>0.43444444444444441</v>
      </c>
      <c r="H151" s="15">
        <f t="shared" si="22"/>
        <v>1.4201388888888833E-2</v>
      </c>
      <c r="I151" s="16"/>
      <c r="J151" s="9">
        <f t="shared" si="23"/>
        <v>1.4201388888888833E-2</v>
      </c>
    </row>
    <row r="152" spans="1:11" x14ac:dyDescent="0.3">
      <c r="A152" s="2">
        <f t="shared" si="21"/>
        <v>151</v>
      </c>
      <c r="B152" s="20" t="s">
        <v>188</v>
      </c>
      <c r="C152" s="11" t="s">
        <v>15</v>
      </c>
      <c r="D152" s="12" t="s">
        <v>192</v>
      </c>
      <c r="E152" s="13" t="s">
        <v>26</v>
      </c>
      <c r="F152" s="14">
        <v>0.42432870370370374</v>
      </c>
      <c r="G152" s="14">
        <v>0.44028935185185186</v>
      </c>
      <c r="H152" s="15">
        <f t="shared" si="22"/>
        <v>1.5960648148148127E-2</v>
      </c>
      <c r="I152" s="16"/>
      <c r="J152" s="9">
        <f t="shared" si="23"/>
        <v>1.5960648148148127E-2</v>
      </c>
    </row>
    <row r="153" spans="1:11" x14ac:dyDescent="0.3">
      <c r="A153" s="2">
        <f t="shared" si="21"/>
        <v>152</v>
      </c>
      <c r="B153" s="20" t="s">
        <v>188</v>
      </c>
      <c r="C153" s="11" t="s">
        <v>15</v>
      </c>
      <c r="D153" s="12" t="s">
        <v>193</v>
      </c>
      <c r="E153" s="13" t="s">
        <v>57</v>
      </c>
      <c r="F153" s="14">
        <v>0.41483796296296299</v>
      </c>
      <c r="G153" s="14">
        <v>0.43271990740740746</v>
      </c>
      <c r="H153" s="15">
        <f t="shared" si="22"/>
        <v>1.7881944444444464E-2</v>
      </c>
      <c r="I153" s="16"/>
      <c r="J153" s="9">
        <f t="shared" si="23"/>
        <v>1.7881944444444464E-2</v>
      </c>
    </row>
    <row r="154" spans="1:11" x14ac:dyDescent="0.3">
      <c r="A154" s="2">
        <f t="shared" si="21"/>
        <v>153</v>
      </c>
      <c r="B154" s="20" t="s">
        <v>194</v>
      </c>
      <c r="C154" s="11" t="s">
        <v>15</v>
      </c>
      <c r="D154" s="17" t="s">
        <v>195</v>
      </c>
      <c r="E154" s="13" t="s">
        <v>23</v>
      </c>
      <c r="F154" s="14">
        <v>0.42318287037037039</v>
      </c>
      <c r="G154" s="14">
        <v>0.43591435185185184</v>
      </c>
      <c r="H154" s="15">
        <f t="shared" si="22"/>
        <v>1.2731481481481455E-2</v>
      </c>
      <c r="I154" s="16"/>
      <c r="J154" s="9">
        <f t="shared" si="23"/>
        <v>1.2731481481481455E-2</v>
      </c>
    </row>
    <row r="155" spans="1:11" x14ac:dyDescent="0.3">
      <c r="A155" s="2">
        <f t="shared" si="21"/>
        <v>154</v>
      </c>
      <c r="B155" s="20" t="s">
        <v>194</v>
      </c>
      <c r="C155" s="11" t="s">
        <v>15</v>
      </c>
      <c r="D155" s="17" t="s">
        <v>196</v>
      </c>
      <c r="E155" s="13" t="s">
        <v>36</v>
      </c>
      <c r="F155" s="14">
        <v>0.42681712962962964</v>
      </c>
      <c r="G155" s="14">
        <v>0.44017361111111114</v>
      </c>
      <c r="H155" s="15">
        <f t="shared" si="22"/>
        <v>1.3356481481481497E-2</v>
      </c>
      <c r="I155" s="16"/>
      <c r="J155" s="9">
        <f t="shared" si="23"/>
        <v>1.3356481481481497E-2</v>
      </c>
    </row>
    <row r="156" spans="1:11" x14ac:dyDescent="0.3">
      <c r="A156" s="2">
        <f t="shared" si="21"/>
        <v>155</v>
      </c>
      <c r="B156" s="20" t="s">
        <v>194</v>
      </c>
      <c r="C156" s="11" t="s">
        <v>15</v>
      </c>
      <c r="D156" s="17" t="s">
        <v>197</v>
      </c>
      <c r="E156" s="13" t="s">
        <v>26</v>
      </c>
      <c r="F156" s="14">
        <v>0.4291550925925926</v>
      </c>
      <c r="G156" s="14">
        <v>0.44278935185185181</v>
      </c>
      <c r="H156" s="15">
        <f t="shared" si="22"/>
        <v>1.3634259259259207E-2</v>
      </c>
      <c r="I156" s="16"/>
      <c r="J156" s="9">
        <f t="shared" si="23"/>
        <v>1.3634259259259207E-2</v>
      </c>
    </row>
    <row r="157" spans="1:11" x14ac:dyDescent="0.3">
      <c r="A157" s="2">
        <f t="shared" si="21"/>
        <v>156</v>
      </c>
      <c r="B157" s="20" t="s">
        <v>194</v>
      </c>
      <c r="C157" s="11" t="s">
        <v>15</v>
      </c>
      <c r="D157" s="17" t="s">
        <v>198</v>
      </c>
      <c r="E157" s="13" t="s">
        <v>30</v>
      </c>
      <c r="F157" s="14">
        <v>0.42841435185185189</v>
      </c>
      <c r="G157" s="14">
        <v>0.44524305555555554</v>
      </c>
      <c r="H157" s="15">
        <f t="shared" si="22"/>
        <v>1.6828703703703651E-2</v>
      </c>
      <c r="I157" s="16"/>
      <c r="J157" s="9">
        <f t="shared" si="23"/>
        <v>1.6828703703703651E-2</v>
      </c>
    </row>
    <row r="158" spans="1:11" x14ac:dyDescent="0.3">
      <c r="A158" s="2">
        <f t="shared" si="21"/>
        <v>157</v>
      </c>
      <c r="B158" s="20" t="s">
        <v>194</v>
      </c>
      <c r="C158" s="11" t="s">
        <v>15</v>
      </c>
      <c r="D158" s="17" t="s">
        <v>199</v>
      </c>
      <c r="E158" s="13" t="s">
        <v>23</v>
      </c>
      <c r="F158" s="14">
        <v>0.42787037037037035</v>
      </c>
      <c r="G158" s="14">
        <v>0.44270833333333331</v>
      </c>
      <c r="H158" s="15">
        <f t="shared" si="22"/>
        <v>1.4837962962962969E-2</v>
      </c>
      <c r="I158" s="16"/>
      <c r="J158" s="9">
        <f t="shared" si="23"/>
        <v>1.4837962962962969E-2</v>
      </c>
    </row>
    <row r="159" spans="1:11" x14ac:dyDescent="0.3">
      <c r="A159" s="2">
        <f t="shared" si="21"/>
        <v>158</v>
      </c>
      <c r="B159" s="20" t="s">
        <v>194</v>
      </c>
      <c r="C159" s="11" t="s">
        <v>15</v>
      </c>
      <c r="D159" s="17" t="s">
        <v>200</v>
      </c>
      <c r="E159" s="13" t="s">
        <v>36</v>
      </c>
      <c r="F159" s="14">
        <v>0.42973379629629632</v>
      </c>
      <c r="G159" s="14">
        <v>0.4462268518518519</v>
      </c>
      <c r="H159" s="15">
        <f t="shared" si="22"/>
        <v>1.649305555555558E-2</v>
      </c>
      <c r="I159" s="16"/>
      <c r="J159" s="9">
        <f t="shared" si="23"/>
        <v>1.649305555555558E-2</v>
      </c>
    </row>
    <row r="160" spans="1:11" x14ac:dyDescent="0.3">
      <c r="A160" s="2">
        <f t="shared" si="21"/>
        <v>159</v>
      </c>
      <c r="B160" s="20" t="s">
        <v>194</v>
      </c>
      <c r="C160" s="11" t="s">
        <v>15</v>
      </c>
      <c r="D160" s="17" t="s">
        <v>201</v>
      </c>
      <c r="E160" s="13" t="s">
        <v>23</v>
      </c>
      <c r="F160" s="14">
        <v>0.4274074074074074</v>
      </c>
      <c r="G160" s="14">
        <v>0.44215277777777778</v>
      </c>
      <c r="H160" s="15">
        <f t="shared" si="22"/>
        <v>1.4745370370370381E-2</v>
      </c>
      <c r="I160" s="16"/>
      <c r="J160" s="9">
        <f t="shared" si="23"/>
        <v>1.4745370370370381E-2</v>
      </c>
    </row>
    <row r="161" spans="1:10" x14ac:dyDescent="0.3">
      <c r="A161" s="2">
        <f t="shared" si="21"/>
        <v>160</v>
      </c>
      <c r="B161" s="3" t="s">
        <v>194</v>
      </c>
      <c r="C161" s="3" t="s">
        <v>11</v>
      </c>
      <c r="D161" s="25" t="s">
        <v>202</v>
      </c>
      <c r="E161" s="5" t="s">
        <v>36</v>
      </c>
      <c r="F161" s="6">
        <v>0.43033564814814818</v>
      </c>
      <c r="G161" s="6">
        <v>0.44423611111111111</v>
      </c>
      <c r="H161" s="7">
        <f t="shared" si="22"/>
        <v>1.3900462962962934E-2</v>
      </c>
      <c r="I161" s="16"/>
      <c r="J161" s="9">
        <f t="shared" si="23"/>
        <v>1.3900462962962934E-2</v>
      </c>
    </row>
    <row r="162" spans="1:10" x14ac:dyDescent="0.3">
      <c r="A162" s="2">
        <f t="shared" si="21"/>
        <v>161</v>
      </c>
      <c r="B162" s="3" t="s">
        <v>194</v>
      </c>
      <c r="C162" s="3" t="s">
        <v>11</v>
      </c>
      <c r="D162" s="25" t="s">
        <v>203</v>
      </c>
      <c r="E162" s="5" t="s">
        <v>26</v>
      </c>
      <c r="F162" s="6"/>
      <c r="G162" s="6"/>
      <c r="H162" s="7"/>
      <c r="I162" s="16"/>
      <c r="J162" s="9" t="s">
        <v>18</v>
      </c>
    </row>
    <row r="163" spans="1:10" x14ac:dyDescent="0.3">
      <c r="A163" s="2">
        <f t="shared" si="21"/>
        <v>162</v>
      </c>
      <c r="B163" s="3" t="s">
        <v>194</v>
      </c>
      <c r="C163" s="3" t="s">
        <v>11</v>
      </c>
      <c r="D163" s="71" t="s">
        <v>204</v>
      </c>
      <c r="E163" s="5" t="s">
        <v>30</v>
      </c>
      <c r="F163" s="6">
        <v>0.43305555555555553</v>
      </c>
      <c r="G163" s="6">
        <v>0.45090277777777782</v>
      </c>
      <c r="H163" s="7">
        <f t="shared" ref="H163:H169" si="24">J163+I163</f>
        <v>1.7847222222222292E-2</v>
      </c>
      <c r="I163" s="16"/>
      <c r="J163" s="9">
        <f t="shared" ref="J163:J169" si="25">G163-F163</f>
        <v>1.7847222222222292E-2</v>
      </c>
    </row>
    <row r="164" spans="1:10" x14ac:dyDescent="0.3">
      <c r="A164" s="2">
        <f t="shared" si="21"/>
        <v>163</v>
      </c>
      <c r="B164" s="3" t="s">
        <v>194</v>
      </c>
      <c r="C164" s="3" t="s">
        <v>11</v>
      </c>
      <c r="D164" s="25" t="s">
        <v>205</v>
      </c>
      <c r="E164" s="5" t="s">
        <v>26</v>
      </c>
      <c r="F164" s="6">
        <v>0.43252314814814818</v>
      </c>
      <c r="G164" s="6">
        <v>0.44921296296296293</v>
      </c>
      <c r="H164" s="7">
        <f t="shared" si="24"/>
        <v>1.6689814814814741E-2</v>
      </c>
      <c r="I164" s="16"/>
      <c r="J164" s="9">
        <f t="shared" si="25"/>
        <v>1.6689814814814741E-2</v>
      </c>
    </row>
    <row r="165" spans="1:10" x14ac:dyDescent="0.3">
      <c r="A165" s="2">
        <f t="shared" si="21"/>
        <v>164</v>
      </c>
      <c r="B165" s="3" t="s">
        <v>194</v>
      </c>
      <c r="C165" s="3" t="s">
        <v>11</v>
      </c>
      <c r="D165" s="25" t="s">
        <v>206</v>
      </c>
      <c r="E165" s="5" t="s">
        <v>23</v>
      </c>
      <c r="F165" s="6">
        <v>0.43092592592592593</v>
      </c>
      <c r="G165" s="6">
        <v>0.44909722222222226</v>
      </c>
      <c r="H165" s="7">
        <f t="shared" si="24"/>
        <v>1.8171296296296324E-2</v>
      </c>
      <c r="I165" s="16"/>
      <c r="J165" s="9">
        <f t="shared" si="25"/>
        <v>1.8171296296296324E-2</v>
      </c>
    </row>
    <row r="166" spans="1:10" x14ac:dyDescent="0.3">
      <c r="A166" s="2">
        <f t="shared" si="21"/>
        <v>165</v>
      </c>
      <c r="B166" s="3" t="s">
        <v>74</v>
      </c>
      <c r="C166" s="3" t="s">
        <v>11</v>
      </c>
      <c r="D166" s="4" t="s">
        <v>207</v>
      </c>
      <c r="E166" s="5" t="s">
        <v>30</v>
      </c>
      <c r="F166" s="6">
        <v>0.4337037037037037</v>
      </c>
      <c r="G166" s="6">
        <v>0.4528935185185185</v>
      </c>
      <c r="H166" s="7">
        <f t="shared" si="24"/>
        <v>1.9189814814814798E-2</v>
      </c>
      <c r="I166" s="16"/>
      <c r="J166" s="9">
        <f t="shared" si="25"/>
        <v>1.9189814814814798E-2</v>
      </c>
    </row>
    <row r="167" spans="1:10" x14ac:dyDescent="0.3">
      <c r="A167" s="2">
        <f t="shared" si="21"/>
        <v>166</v>
      </c>
      <c r="B167" s="24" t="s">
        <v>166</v>
      </c>
      <c r="C167" s="3" t="s">
        <v>11</v>
      </c>
      <c r="D167" s="25" t="s">
        <v>208</v>
      </c>
      <c r="E167" s="5" t="s">
        <v>36</v>
      </c>
      <c r="F167" s="6">
        <v>0.43530092592592595</v>
      </c>
      <c r="G167" s="6">
        <v>0.4487962962962963</v>
      </c>
      <c r="H167" s="7">
        <f t="shared" si="24"/>
        <v>1.3495370370370352E-2</v>
      </c>
      <c r="I167" s="16"/>
      <c r="J167" s="9">
        <f t="shared" si="25"/>
        <v>1.3495370370370352E-2</v>
      </c>
    </row>
    <row r="168" spans="1:10" x14ac:dyDescent="0.3">
      <c r="A168" s="2">
        <f t="shared" si="21"/>
        <v>167</v>
      </c>
      <c r="B168" s="11" t="s">
        <v>130</v>
      </c>
      <c r="C168" s="11" t="s">
        <v>15</v>
      </c>
      <c r="D168" s="12" t="s">
        <v>209</v>
      </c>
      <c r="E168" s="13" t="s">
        <v>36</v>
      </c>
      <c r="F168" s="14">
        <v>0.43670138888888888</v>
      </c>
      <c r="G168" s="14">
        <v>0.44922453703703707</v>
      </c>
      <c r="H168" s="15">
        <f t="shared" si="24"/>
        <v>1.25231481481482E-2</v>
      </c>
      <c r="I168" s="16"/>
      <c r="J168" s="9">
        <f t="shared" si="25"/>
        <v>1.25231481481482E-2</v>
      </c>
    </row>
    <row r="169" spans="1:10" x14ac:dyDescent="0.3">
      <c r="A169" s="2">
        <f t="shared" si="21"/>
        <v>168</v>
      </c>
      <c r="B169" s="20" t="s">
        <v>123</v>
      </c>
      <c r="C169" s="11" t="s">
        <v>15</v>
      </c>
      <c r="D169" s="12" t="s">
        <v>210</v>
      </c>
      <c r="E169" s="13" t="s">
        <v>153</v>
      </c>
      <c r="F169" s="14">
        <v>0.434537037037037</v>
      </c>
      <c r="G169" s="14">
        <v>0.45232638888888888</v>
      </c>
      <c r="H169" s="15">
        <f t="shared" si="24"/>
        <v>1.7789351851851876E-2</v>
      </c>
      <c r="I169" s="16"/>
      <c r="J169" s="9">
        <f t="shared" si="25"/>
        <v>1.7789351851851876E-2</v>
      </c>
    </row>
    <row r="170" spans="1:10" x14ac:dyDescent="0.3">
      <c r="A170" s="2">
        <f t="shared" si="21"/>
        <v>169</v>
      </c>
      <c r="B170" s="3" t="s">
        <v>117</v>
      </c>
      <c r="C170" s="24" t="s">
        <v>11</v>
      </c>
      <c r="D170" s="4" t="s">
        <v>211</v>
      </c>
      <c r="E170" s="5" t="s">
        <v>26</v>
      </c>
      <c r="F170" s="6"/>
      <c r="G170" s="6"/>
      <c r="H170" s="7"/>
      <c r="I170" s="16"/>
      <c r="J170" s="9" t="s">
        <v>18</v>
      </c>
    </row>
    <row r="171" spans="1:10" x14ac:dyDescent="0.3">
      <c r="A171" s="2">
        <f t="shared" si="21"/>
        <v>170</v>
      </c>
      <c r="B171" s="20" t="s">
        <v>74</v>
      </c>
      <c r="C171" s="11" t="s">
        <v>15</v>
      </c>
      <c r="D171" s="17" t="s">
        <v>212</v>
      </c>
      <c r="E171" s="13" t="s">
        <v>23</v>
      </c>
      <c r="F171" s="14">
        <v>0.43721064814814814</v>
      </c>
      <c r="G171" s="14">
        <v>0.45287037037037042</v>
      </c>
      <c r="H171" s="15">
        <f t="shared" ref="H171:H179" si="26">J171+I171</f>
        <v>1.5659722222222283E-2</v>
      </c>
      <c r="I171" s="16"/>
      <c r="J171" s="9">
        <f t="shared" ref="J171:J179" si="27">G171-F171</f>
        <v>1.5659722222222283E-2</v>
      </c>
    </row>
    <row r="172" spans="1:10" x14ac:dyDescent="0.3">
      <c r="A172" s="2">
        <f t="shared" si="21"/>
        <v>171</v>
      </c>
      <c r="B172" s="20" t="s">
        <v>74</v>
      </c>
      <c r="C172" s="11" t="s">
        <v>15</v>
      </c>
      <c r="D172" s="17" t="s">
        <v>213</v>
      </c>
      <c r="E172" s="13" t="s">
        <v>30</v>
      </c>
      <c r="F172" s="14">
        <v>0.43579861111111112</v>
      </c>
      <c r="G172" s="14">
        <v>0.45196759259259256</v>
      </c>
      <c r="H172" s="15">
        <f t="shared" si="26"/>
        <v>1.6168981481481437E-2</v>
      </c>
      <c r="I172" s="16"/>
      <c r="J172" s="9">
        <f t="shared" si="27"/>
        <v>1.6168981481481437E-2</v>
      </c>
    </row>
    <row r="173" spans="1:10" x14ac:dyDescent="0.3">
      <c r="A173" s="2">
        <f t="shared" si="21"/>
        <v>172</v>
      </c>
      <c r="B173" s="20" t="s">
        <v>74</v>
      </c>
      <c r="C173" s="11" t="s">
        <v>15</v>
      </c>
      <c r="D173" s="17" t="s">
        <v>214</v>
      </c>
      <c r="E173" s="13" t="s">
        <v>23</v>
      </c>
      <c r="F173" s="14">
        <v>0.43934027777777779</v>
      </c>
      <c r="G173" s="14">
        <v>0.45872685185185186</v>
      </c>
      <c r="H173" s="15">
        <f t="shared" si="26"/>
        <v>1.938657407407407E-2</v>
      </c>
      <c r="I173" s="16"/>
      <c r="J173" s="9">
        <f t="shared" si="27"/>
        <v>1.938657407407407E-2</v>
      </c>
    </row>
    <row r="174" spans="1:10" x14ac:dyDescent="0.3">
      <c r="A174" s="2">
        <f t="shared" si="21"/>
        <v>173</v>
      </c>
      <c r="B174" s="20" t="s">
        <v>74</v>
      </c>
      <c r="C174" s="11" t="s">
        <v>15</v>
      </c>
      <c r="D174" s="17" t="s">
        <v>215</v>
      </c>
      <c r="E174" s="13" t="s">
        <v>13</v>
      </c>
      <c r="F174" s="14">
        <v>0.44004629629629632</v>
      </c>
      <c r="G174" s="14">
        <v>0.45584490740740741</v>
      </c>
      <c r="H174" s="15">
        <f t="shared" si="26"/>
        <v>1.5798611111111083E-2</v>
      </c>
      <c r="I174" s="16"/>
      <c r="J174" s="9">
        <f t="shared" si="27"/>
        <v>1.5798611111111083E-2</v>
      </c>
    </row>
    <row r="175" spans="1:10" x14ac:dyDescent="0.3">
      <c r="A175" s="2">
        <f t="shared" si="21"/>
        <v>174</v>
      </c>
      <c r="B175" s="20" t="s">
        <v>74</v>
      </c>
      <c r="C175" s="11" t="s">
        <v>15</v>
      </c>
      <c r="D175" s="17" t="s">
        <v>216</v>
      </c>
      <c r="E175" s="13" t="s">
        <v>23</v>
      </c>
      <c r="F175" s="14">
        <v>0.44090277777777781</v>
      </c>
      <c r="G175" s="14">
        <v>0.45756944444444447</v>
      </c>
      <c r="H175" s="15">
        <f t="shared" si="26"/>
        <v>1.6666666666666663E-2</v>
      </c>
      <c r="I175" s="16"/>
      <c r="J175" s="9">
        <f t="shared" si="27"/>
        <v>1.6666666666666663E-2</v>
      </c>
    </row>
    <row r="176" spans="1:10" x14ac:dyDescent="0.3">
      <c r="A176" s="2">
        <f t="shared" si="21"/>
        <v>175</v>
      </c>
      <c r="B176" s="20" t="s">
        <v>144</v>
      </c>
      <c r="C176" s="11" t="s">
        <v>15</v>
      </c>
      <c r="D176" s="17" t="s">
        <v>217</v>
      </c>
      <c r="E176" s="13" t="s">
        <v>23</v>
      </c>
      <c r="F176" s="14">
        <v>0.44480324074074074</v>
      </c>
      <c r="G176" s="14">
        <v>0.45995370370370375</v>
      </c>
      <c r="H176" s="15">
        <f t="shared" si="26"/>
        <v>1.5150462962963018E-2</v>
      </c>
      <c r="I176" s="16"/>
      <c r="J176" s="9">
        <f t="shared" si="27"/>
        <v>1.5150462962963018E-2</v>
      </c>
    </row>
    <row r="177" spans="1:10" x14ac:dyDescent="0.3">
      <c r="A177" s="2">
        <f t="shared" si="21"/>
        <v>176</v>
      </c>
      <c r="B177" s="20" t="s">
        <v>194</v>
      </c>
      <c r="C177" s="11" t="s">
        <v>15</v>
      </c>
      <c r="D177" s="12" t="s">
        <v>149</v>
      </c>
      <c r="E177" s="13" t="s">
        <v>23</v>
      </c>
      <c r="F177" s="14">
        <v>0.44293981481481487</v>
      </c>
      <c r="G177" s="14">
        <v>0.45531250000000001</v>
      </c>
      <c r="H177" s="15">
        <f t="shared" si="26"/>
        <v>1.2372685185185139E-2</v>
      </c>
      <c r="I177" s="16"/>
      <c r="J177" s="9">
        <f t="shared" si="27"/>
        <v>1.2372685185185139E-2</v>
      </c>
    </row>
    <row r="178" spans="1:10" x14ac:dyDescent="0.3">
      <c r="A178" s="2">
        <f t="shared" si="21"/>
        <v>177</v>
      </c>
      <c r="B178" s="72" t="s">
        <v>117</v>
      </c>
      <c r="C178" s="11" t="s">
        <v>15</v>
      </c>
      <c r="D178" s="73" t="s">
        <v>218</v>
      </c>
      <c r="E178" s="74" t="s">
        <v>180</v>
      </c>
      <c r="F178" s="75">
        <v>0.44185185185185188</v>
      </c>
      <c r="G178" s="75">
        <v>0.45961805555555557</v>
      </c>
      <c r="H178" s="15">
        <f t="shared" si="26"/>
        <v>1.7766203703703687E-2</v>
      </c>
      <c r="I178" s="16"/>
      <c r="J178" s="9">
        <f t="shared" si="27"/>
        <v>1.7766203703703687E-2</v>
      </c>
    </row>
    <row r="179" spans="1:10" x14ac:dyDescent="0.3">
      <c r="A179" s="2">
        <f t="shared" si="21"/>
        <v>178</v>
      </c>
      <c r="B179" s="54" t="s">
        <v>147</v>
      </c>
      <c r="C179" s="55" t="s">
        <v>15</v>
      </c>
      <c r="D179" s="76" t="s">
        <v>219</v>
      </c>
      <c r="E179" s="57" t="s">
        <v>30</v>
      </c>
      <c r="F179" s="297">
        <v>0.44249999999999995</v>
      </c>
      <c r="G179" s="297">
        <v>0.45504629629629628</v>
      </c>
      <c r="H179" s="299">
        <f t="shared" si="26"/>
        <v>1.2546296296296333E-2</v>
      </c>
      <c r="I179" s="301"/>
      <c r="J179" s="295">
        <f t="shared" si="27"/>
        <v>1.2546296296296333E-2</v>
      </c>
    </row>
    <row r="180" spans="1:10" x14ac:dyDescent="0.3">
      <c r="A180" s="2">
        <f t="shared" si="21"/>
        <v>179</v>
      </c>
      <c r="B180" s="58" t="s">
        <v>147</v>
      </c>
      <c r="C180" s="59" t="s">
        <v>15</v>
      </c>
      <c r="D180" s="77" t="s">
        <v>220</v>
      </c>
      <c r="E180" s="61" t="s">
        <v>30</v>
      </c>
      <c r="F180" s="298"/>
      <c r="G180" s="298"/>
      <c r="H180" s="300"/>
      <c r="I180" s="302"/>
      <c r="J180" s="296"/>
    </row>
    <row r="181" spans="1:10" x14ac:dyDescent="0.3">
      <c r="A181" s="2">
        <f t="shared" si="21"/>
        <v>180</v>
      </c>
      <c r="B181" s="54" t="s">
        <v>147</v>
      </c>
      <c r="C181" s="55" t="s">
        <v>15</v>
      </c>
      <c r="D181" s="78" t="s">
        <v>221</v>
      </c>
      <c r="E181" s="57" t="s">
        <v>30</v>
      </c>
      <c r="F181" s="297">
        <v>0.44375000000000003</v>
      </c>
      <c r="G181" s="297">
        <v>0.45589120370370373</v>
      </c>
      <c r="H181" s="299">
        <f>J181+I181</f>
        <v>1.2141203703703696E-2</v>
      </c>
      <c r="I181" s="301"/>
      <c r="J181" s="295">
        <f>G181-F181</f>
        <v>1.2141203703703696E-2</v>
      </c>
    </row>
    <row r="182" spans="1:10" x14ac:dyDescent="0.3">
      <c r="A182" s="2">
        <f t="shared" si="21"/>
        <v>181</v>
      </c>
      <c r="B182" s="58" t="s">
        <v>147</v>
      </c>
      <c r="C182" s="59" t="s">
        <v>15</v>
      </c>
      <c r="D182" s="77" t="s">
        <v>222</v>
      </c>
      <c r="E182" s="61" t="s">
        <v>30</v>
      </c>
      <c r="F182" s="298"/>
      <c r="G182" s="298"/>
      <c r="H182" s="300"/>
      <c r="I182" s="302"/>
      <c r="J182" s="296"/>
    </row>
    <row r="183" spans="1:10" x14ac:dyDescent="0.3">
      <c r="A183" s="2">
        <f t="shared" si="21"/>
        <v>182</v>
      </c>
      <c r="B183" s="54" t="s">
        <v>147</v>
      </c>
      <c r="C183" s="55" t="s">
        <v>15</v>
      </c>
      <c r="D183" s="56" t="s">
        <v>223</v>
      </c>
      <c r="E183" s="57" t="s">
        <v>26</v>
      </c>
      <c r="F183" s="297">
        <v>0.43836805555555558</v>
      </c>
      <c r="G183" s="297">
        <v>0.45388888888888884</v>
      </c>
      <c r="H183" s="299">
        <f>J183+I183</f>
        <v>1.5520833333333262E-2</v>
      </c>
      <c r="I183" s="301"/>
      <c r="J183" s="295">
        <f>G183-F183</f>
        <v>1.5520833333333262E-2</v>
      </c>
    </row>
    <row r="184" spans="1:10" x14ac:dyDescent="0.3">
      <c r="A184" s="2">
        <f t="shared" si="21"/>
        <v>183</v>
      </c>
      <c r="B184" s="58" t="s">
        <v>147</v>
      </c>
      <c r="C184" s="59" t="s">
        <v>15</v>
      </c>
      <c r="D184" s="60" t="s">
        <v>224</v>
      </c>
      <c r="E184" s="61" t="s">
        <v>26</v>
      </c>
      <c r="F184" s="298"/>
      <c r="G184" s="298"/>
      <c r="H184" s="300"/>
      <c r="I184" s="302"/>
      <c r="J184" s="296"/>
    </row>
    <row r="185" spans="1:10" x14ac:dyDescent="0.3">
      <c r="A185" s="2">
        <f t="shared" si="21"/>
        <v>184</v>
      </c>
      <c r="B185" s="54" t="s">
        <v>178</v>
      </c>
      <c r="C185" s="55" t="s">
        <v>15</v>
      </c>
      <c r="D185" s="79" t="s">
        <v>225</v>
      </c>
      <c r="E185" s="57" t="s">
        <v>180</v>
      </c>
      <c r="F185" s="297">
        <v>0.44784722222222223</v>
      </c>
      <c r="G185" s="297">
        <v>0.46224537037037039</v>
      </c>
      <c r="H185" s="299">
        <f>J185+I185</f>
        <v>1.439814814814816E-2</v>
      </c>
      <c r="I185" s="301"/>
      <c r="J185" s="295">
        <f>G185-F185</f>
        <v>1.439814814814816E-2</v>
      </c>
    </row>
    <row r="186" spans="1:10" x14ac:dyDescent="0.3">
      <c r="A186" s="2">
        <f t="shared" si="21"/>
        <v>185</v>
      </c>
      <c r="B186" s="58" t="s">
        <v>178</v>
      </c>
      <c r="C186" s="59" t="s">
        <v>15</v>
      </c>
      <c r="D186" s="77" t="s">
        <v>226</v>
      </c>
      <c r="E186" s="61" t="s">
        <v>180</v>
      </c>
      <c r="F186" s="298"/>
      <c r="G186" s="298"/>
      <c r="H186" s="300"/>
      <c r="I186" s="302"/>
      <c r="J186" s="296"/>
    </row>
    <row r="187" spans="1:10" x14ac:dyDescent="0.3">
      <c r="A187" s="2">
        <f t="shared" si="21"/>
        <v>186</v>
      </c>
      <c r="B187" s="54" t="s">
        <v>178</v>
      </c>
      <c r="C187" s="55" t="s">
        <v>15</v>
      </c>
      <c r="D187" s="79" t="s">
        <v>227</v>
      </c>
      <c r="E187" s="57" t="s">
        <v>119</v>
      </c>
      <c r="F187" s="297">
        <v>0.44633101851851853</v>
      </c>
      <c r="G187" s="297">
        <v>0.46104166666666663</v>
      </c>
      <c r="H187" s="299">
        <f>J187+I187</f>
        <v>1.4710648148148098E-2</v>
      </c>
      <c r="I187" s="301"/>
      <c r="J187" s="295">
        <f>G187-F187</f>
        <v>1.4710648148148098E-2</v>
      </c>
    </row>
    <row r="188" spans="1:10" x14ac:dyDescent="0.3">
      <c r="A188" s="2">
        <f t="shared" si="21"/>
        <v>187</v>
      </c>
      <c r="B188" s="58" t="s">
        <v>178</v>
      </c>
      <c r="C188" s="59" t="s">
        <v>15</v>
      </c>
      <c r="D188" s="77" t="s">
        <v>228</v>
      </c>
      <c r="E188" s="61" t="s">
        <v>119</v>
      </c>
      <c r="F188" s="298"/>
      <c r="G188" s="298"/>
      <c r="H188" s="300"/>
      <c r="I188" s="302"/>
      <c r="J188" s="296"/>
    </row>
    <row r="189" spans="1:10" x14ac:dyDescent="0.3">
      <c r="A189" s="2">
        <f t="shared" si="21"/>
        <v>188</v>
      </c>
      <c r="B189" s="54" t="s">
        <v>147</v>
      </c>
      <c r="C189" s="55" t="s">
        <v>15</v>
      </c>
      <c r="D189" s="56" t="s">
        <v>229</v>
      </c>
      <c r="E189" s="57" t="s">
        <v>36</v>
      </c>
      <c r="F189" s="297">
        <v>0.44424768518518515</v>
      </c>
      <c r="G189" s="297">
        <v>0.45665509259259257</v>
      </c>
      <c r="H189" s="299">
        <f>J189+I189</f>
        <v>1.2407407407407423E-2</v>
      </c>
      <c r="I189" s="301"/>
      <c r="J189" s="295">
        <f>G189-F189</f>
        <v>1.2407407407407423E-2</v>
      </c>
    </row>
    <row r="190" spans="1:10" x14ac:dyDescent="0.3">
      <c r="A190" s="2">
        <f t="shared" si="21"/>
        <v>189</v>
      </c>
      <c r="B190" s="58" t="s">
        <v>147</v>
      </c>
      <c r="C190" s="59" t="s">
        <v>15</v>
      </c>
      <c r="D190" s="60" t="s">
        <v>230</v>
      </c>
      <c r="E190" s="61" t="s">
        <v>36</v>
      </c>
      <c r="F190" s="298"/>
      <c r="G190" s="298"/>
      <c r="H190" s="300"/>
      <c r="I190" s="302"/>
      <c r="J190" s="296"/>
    </row>
    <row r="191" spans="1:10" x14ac:dyDescent="0.3">
      <c r="A191" s="2">
        <f t="shared" si="21"/>
        <v>190</v>
      </c>
      <c r="B191" s="54" t="s">
        <v>147</v>
      </c>
      <c r="C191" s="55" t="s">
        <v>15</v>
      </c>
      <c r="D191" s="56" t="s">
        <v>231</v>
      </c>
      <c r="E191" s="57" t="s">
        <v>23</v>
      </c>
      <c r="F191" s="297">
        <v>0.44677083333333334</v>
      </c>
      <c r="G191" s="297">
        <v>0.45960648148148148</v>
      </c>
      <c r="H191" s="299">
        <f>J191+I191</f>
        <v>1.2835648148148138E-2</v>
      </c>
      <c r="I191" s="301"/>
      <c r="J191" s="295">
        <f>G191-F191</f>
        <v>1.2835648148148138E-2</v>
      </c>
    </row>
    <row r="192" spans="1:10" x14ac:dyDescent="0.3">
      <c r="A192" s="2">
        <f t="shared" si="21"/>
        <v>191</v>
      </c>
      <c r="B192" s="58" t="s">
        <v>147</v>
      </c>
      <c r="C192" s="59" t="s">
        <v>15</v>
      </c>
      <c r="D192" s="60" t="s">
        <v>232</v>
      </c>
      <c r="E192" s="61" t="s">
        <v>23</v>
      </c>
      <c r="F192" s="298"/>
      <c r="G192" s="298"/>
      <c r="H192" s="300"/>
      <c r="I192" s="302"/>
      <c r="J192" s="296"/>
    </row>
    <row r="193" spans="1:10" x14ac:dyDescent="0.3">
      <c r="A193" s="2">
        <f t="shared" si="21"/>
        <v>192</v>
      </c>
      <c r="B193" s="80" t="s">
        <v>233</v>
      </c>
      <c r="C193" s="11" t="s">
        <v>15</v>
      </c>
      <c r="D193" s="17" t="s">
        <v>234</v>
      </c>
      <c r="E193" s="13" t="s">
        <v>13</v>
      </c>
      <c r="F193" s="14">
        <v>0.44856481481481486</v>
      </c>
      <c r="G193" s="14">
        <v>0.46656249999999999</v>
      </c>
      <c r="H193" s="15">
        <f t="shared" ref="H193:H198" si="28">J193+I193</f>
        <v>1.799768518518513E-2</v>
      </c>
      <c r="I193" s="16"/>
      <c r="J193" s="9">
        <f t="shared" ref="J193:J198" si="29">G193-F193</f>
        <v>1.799768518518513E-2</v>
      </c>
    </row>
    <row r="194" spans="1:10" x14ac:dyDescent="0.3">
      <c r="A194" s="2">
        <f t="shared" si="21"/>
        <v>193</v>
      </c>
      <c r="B194" s="81" t="s">
        <v>233</v>
      </c>
      <c r="C194" s="3" t="s">
        <v>11</v>
      </c>
      <c r="D194" s="4" t="s">
        <v>235</v>
      </c>
      <c r="E194" s="5" t="s">
        <v>13</v>
      </c>
      <c r="F194" s="6">
        <v>0.44912037037037034</v>
      </c>
      <c r="G194" s="6">
        <v>0.46895833333333337</v>
      </c>
      <c r="H194" s="7">
        <f t="shared" si="28"/>
        <v>1.9837962962963029E-2</v>
      </c>
      <c r="I194" s="16"/>
      <c r="J194" s="9">
        <f t="shared" si="29"/>
        <v>1.9837962962963029E-2</v>
      </c>
    </row>
    <row r="195" spans="1:10" x14ac:dyDescent="0.3">
      <c r="A195" s="2">
        <f t="shared" si="21"/>
        <v>194</v>
      </c>
      <c r="B195" s="80" t="s">
        <v>233</v>
      </c>
      <c r="C195" s="11" t="s">
        <v>15</v>
      </c>
      <c r="D195" s="12" t="s">
        <v>236</v>
      </c>
      <c r="E195" s="13" t="s">
        <v>237</v>
      </c>
      <c r="F195" s="14">
        <v>0.44961805555555556</v>
      </c>
      <c r="G195" s="14">
        <v>0.46238425925925924</v>
      </c>
      <c r="H195" s="15">
        <f t="shared" si="28"/>
        <v>1.2766203703703682E-2</v>
      </c>
      <c r="I195" s="16"/>
      <c r="J195" s="9">
        <f t="shared" si="29"/>
        <v>1.2766203703703682E-2</v>
      </c>
    </row>
    <row r="196" spans="1:10" x14ac:dyDescent="0.3">
      <c r="A196" s="2">
        <f t="shared" ref="A196:A199" si="30">A195+1</f>
        <v>195</v>
      </c>
      <c r="B196" s="81" t="s">
        <v>233</v>
      </c>
      <c r="C196" s="3" t="s">
        <v>11</v>
      </c>
      <c r="D196" s="4" t="s">
        <v>238</v>
      </c>
      <c r="E196" s="5" t="s">
        <v>13</v>
      </c>
      <c r="F196" s="6">
        <v>0.4529050925925926</v>
      </c>
      <c r="G196" s="6">
        <v>0.4696643518518519</v>
      </c>
      <c r="H196" s="7">
        <f t="shared" si="28"/>
        <v>1.6759259259259307E-2</v>
      </c>
      <c r="I196" s="16"/>
      <c r="J196" s="9">
        <f t="shared" si="29"/>
        <v>1.6759259259259307E-2</v>
      </c>
    </row>
    <row r="197" spans="1:10" x14ac:dyDescent="0.3">
      <c r="A197" s="2">
        <f t="shared" si="30"/>
        <v>196</v>
      </c>
      <c r="B197" s="80" t="s">
        <v>233</v>
      </c>
      <c r="C197" s="11" t="s">
        <v>15</v>
      </c>
      <c r="D197" s="17" t="s">
        <v>239</v>
      </c>
      <c r="E197" s="13" t="s">
        <v>13</v>
      </c>
      <c r="F197" s="14">
        <v>0.45150462962962962</v>
      </c>
      <c r="G197" s="14">
        <v>0.46728009259259262</v>
      </c>
      <c r="H197" s="15">
        <f t="shared" si="28"/>
        <v>1.5775462962963005E-2</v>
      </c>
      <c r="I197" s="16"/>
      <c r="J197" s="9">
        <f t="shared" si="29"/>
        <v>1.5775462962963005E-2</v>
      </c>
    </row>
    <row r="198" spans="1:10" x14ac:dyDescent="0.3">
      <c r="A198" s="2">
        <f t="shared" si="30"/>
        <v>197</v>
      </c>
      <c r="B198" s="81" t="s">
        <v>233</v>
      </c>
      <c r="C198" s="3" t="s">
        <v>11</v>
      </c>
      <c r="D198" s="4" t="s">
        <v>240</v>
      </c>
      <c r="E198" s="5" t="s">
        <v>26</v>
      </c>
      <c r="F198" s="6">
        <v>0.45052083333333331</v>
      </c>
      <c r="G198" s="6">
        <v>0.4650347222222222</v>
      </c>
      <c r="H198" s="7">
        <f t="shared" si="28"/>
        <v>1.4513888888888882E-2</v>
      </c>
      <c r="I198" s="16"/>
      <c r="J198" s="9">
        <f t="shared" si="29"/>
        <v>1.4513888888888882E-2</v>
      </c>
    </row>
    <row r="199" spans="1:10" x14ac:dyDescent="0.3">
      <c r="A199" s="2">
        <f t="shared" si="30"/>
        <v>198</v>
      </c>
      <c r="B199" s="81" t="s">
        <v>241</v>
      </c>
      <c r="C199" s="3" t="s">
        <v>11</v>
      </c>
      <c r="D199" s="4" t="s">
        <v>242</v>
      </c>
      <c r="E199" s="5" t="s">
        <v>13</v>
      </c>
      <c r="F199" s="6"/>
      <c r="G199" s="6"/>
      <c r="H199" s="7"/>
      <c r="I199" s="16"/>
      <c r="J199" s="9" t="s">
        <v>18</v>
      </c>
    </row>
    <row r="200" spans="1:10" x14ac:dyDescent="0.3">
      <c r="A200" s="82"/>
      <c r="B200" s="83"/>
      <c r="C200" s="84"/>
      <c r="D200" s="84">
        <f>COUNTA(D2:D199)</f>
        <v>189</v>
      </c>
      <c r="E200" s="85"/>
    </row>
    <row r="201" spans="1:10" x14ac:dyDescent="0.3">
      <c r="A201" s="82"/>
      <c r="B201" s="83"/>
      <c r="C201" s="84"/>
      <c r="D201" s="91">
        <f t="shared" ref="D201:D211" si="31">COUNTIF($E$2:$E$199,E201)</f>
        <v>52</v>
      </c>
      <c r="E201" s="92" t="s">
        <v>23</v>
      </c>
    </row>
    <row r="202" spans="1:10" x14ac:dyDescent="0.3">
      <c r="A202" s="82"/>
      <c r="B202" s="83"/>
      <c r="C202" s="84"/>
      <c r="D202" s="109">
        <f t="shared" si="31"/>
        <v>37</v>
      </c>
      <c r="E202" s="110" t="s">
        <v>36</v>
      </c>
    </row>
    <row r="203" spans="1:10" x14ac:dyDescent="0.3">
      <c r="A203" s="82"/>
      <c r="B203" s="83"/>
      <c r="C203" s="84"/>
      <c r="D203" s="89">
        <f t="shared" si="31"/>
        <v>29</v>
      </c>
      <c r="E203" s="90" t="s">
        <v>30</v>
      </c>
    </row>
    <row r="204" spans="1:10" x14ac:dyDescent="0.3">
      <c r="A204" s="95"/>
      <c r="B204" s="83"/>
      <c r="C204" s="84"/>
      <c r="D204" s="98">
        <f t="shared" si="31"/>
        <v>24</v>
      </c>
      <c r="E204" s="99" t="s">
        <v>26</v>
      </c>
    </row>
    <row r="205" spans="1:10" x14ac:dyDescent="0.3">
      <c r="A205" s="95"/>
      <c r="B205" s="83"/>
      <c r="C205" s="84"/>
      <c r="D205" s="100">
        <f t="shared" si="31"/>
        <v>22</v>
      </c>
      <c r="E205" s="101" t="s">
        <v>13</v>
      </c>
    </row>
    <row r="206" spans="1:10" x14ac:dyDescent="0.3">
      <c r="A206" s="95"/>
      <c r="B206" s="83"/>
      <c r="C206" s="84"/>
      <c r="D206" s="96">
        <f t="shared" si="31"/>
        <v>10</v>
      </c>
      <c r="E206" s="97" t="s">
        <v>57</v>
      </c>
    </row>
    <row r="207" spans="1:10" x14ac:dyDescent="0.3">
      <c r="A207" s="95"/>
      <c r="B207" s="83"/>
      <c r="C207" s="84"/>
      <c r="D207" s="102">
        <f t="shared" si="31"/>
        <v>5</v>
      </c>
      <c r="E207" s="103" t="s">
        <v>180</v>
      </c>
    </row>
    <row r="208" spans="1:10" x14ac:dyDescent="0.3">
      <c r="A208" s="95"/>
      <c r="B208" s="83"/>
      <c r="C208" s="84"/>
      <c r="D208" s="93">
        <f t="shared" si="31"/>
        <v>4</v>
      </c>
      <c r="E208" s="94" t="s">
        <v>119</v>
      </c>
    </row>
    <row r="209" spans="1:5" x14ac:dyDescent="0.3">
      <c r="A209" s="95"/>
      <c r="B209" s="83"/>
      <c r="C209" s="84"/>
      <c r="D209" s="89">
        <f t="shared" si="31"/>
        <v>2</v>
      </c>
      <c r="E209" s="104" t="s">
        <v>153</v>
      </c>
    </row>
    <row r="210" spans="1:5" x14ac:dyDescent="0.3">
      <c r="A210" s="95"/>
      <c r="B210" s="83"/>
      <c r="C210" s="84"/>
      <c r="D210" s="105">
        <f t="shared" si="31"/>
        <v>2</v>
      </c>
      <c r="E210" s="106" t="s">
        <v>111</v>
      </c>
    </row>
    <row r="211" spans="1:5" x14ac:dyDescent="0.3">
      <c r="A211" s="95"/>
      <c r="B211" s="83"/>
      <c r="C211" s="84"/>
      <c r="D211" s="98">
        <f t="shared" si="31"/>
        <v>1</v>
      </c>
      <c r="E211" s="99" t="s">
        <v>237</v>
      </c>
    </row>
    <row r="212" spans="1:5" x14ac:dyDescent="0.3">
      <c r="A212" s="95"/>
      <c r="B212" s="83"/>
      <c r="C212" s="84"/>
      <c r="D212" s="34">
        <f t="shared" ref="D212:D213" si="32">COUNTIF($E$2:$E$199,E212)</f>
        <v>1</v>
      </c>
      <c r="E212" s="107" t="s">
        <v>243</v>
      </c>
    </row>
    <row r="213" spans="1:5" x14ac:dyDescent="0.3">
      <c r="A213" s="95"/>
      <c r="B213" s="83"/>
      <c r="C213" s="84"/>
      <c r="D213" s="34">
        <f t="shared" si="32"/>
        <v>0</v>
      </c>
      <c r="E213" s="84" t="s">
        <v>244</v>
      </c>
    </row>
    <row r="214" spans="1:5" x14ac:dyDescent="0.3">
      <c r="A214" s="95"/>
      <c r="B214" s="83"/>
      <c r="C214" s="84"/>
      <c r="D214" s="84">
        <f>SUM(D201:D213)</f>
        <v>189</v>
      </c>
      <c r="E214" s="84" t="s">
        <v>245</v>
      </c>
    </row>
    <row r="215" spans="1:5" x14ac:dyDescent="0.3">
      <c r="A215" s="95"/>
      <c r="B215" s="83"/>
      <c r="C215" s="84"/>
      <c r="D215" s="84"/>
      <c r="E215" s="107"/>
    </row>
    <row r="216" spans="1:5" x14ac:dyDescent="0.3">
      <c r="A216" s="95"/>
      <c r="B216" s="83"/>
      <c r="C216" s="84"/>
      <c r="D216" s="84"/>
      <c r="E216" s="85"/>
    </row>
    <row r="217" spans="1:5" x14ac:dyDescent="0.3">
      <c r="A217" s="95"/>
      <c r="B217" s="83"/>
      <c r="C217" s="84"/>
      <c r="D217" s="84"/>
      <c r="E217" s="85"/>
    </row>
    <row r="218" spans="1:5" x14ac:dyDescent="0.3">
      <c r="A218" s="95"/>
      <c r="B218" s="83"/>
      <c r="C218" s="84"/>
      <c r="D218" s="84"/>
      <c r="E218" s="85"/>
    </row>
    <row r="219" spans="1:5" x14ac:dyDescent="0.3">
      <c r="A219" s="95"/>
      <c r="B219" s="83"/>
      <c r="C219" s="84"/>
      <c r="D219" s="84"/>
      <c r="E219" s="85"/>
    </row>
    <row r="220" spans="1:5" x14ac:dyDescent="0.3">
      <c r="A220" s="95"/>
      <c r="B220" s="83"/>
      <c r="C220" s="84"/>
      <c r="D220" s="84"/>
      <c r="E220" s="85"/>
    </row>
    <row r="221" spans="1:5" x14ac:dyDescent="0.3">
      <c r="A221" s="95"/>
      <c r="B221" s="83"/>
      <c r="C221" s="84"/>
      <c r="D221" s="84"/>
      <c r="E221" s="85"/>
    </row>
    <row r="222" spans="1:5" x14ac:dyDescent="0.3">
      <c r="A222" s="95"/>
      <c r="B222" s="83"/>
      <c r="C222" s="84"/>
      <c r="D222" s="84"/>
      <c r="E222" s="85"/>
    </row>
    <row r="223" spans="1:5" x14ac:dyDescent="0.3">
      <c r="A223" s="95"/>
      <c r="B223" s="83"/>
      <c r="C223" s="84"/>
      <c r="D223" s="84"/>
      <c r="E223" s="85"/>
    </row>
    <row r="224" spans="1:5" x14ac:dyDescent="0.3">
      <c r="A224" s="95"/>
      <c r="B224" s="83"/>
      <c r="C224" s="84"/>
      <c r="D224" s="84"/>
      <c r="E224" s="85"/>
    </row>
    <row r="225" spans="1:5" x14ac:dyDescent="0.3">
      <c r="A225" s="95"/>
      <c r="B225" s="83"/>
      <c r="C225" s="84"/>
      <c r="D225" s="84"/>
      <c r="E225" s="85"/>
    </row>
    <row r="226" spans="1:5" x14ac:dyDescent="0.3">
      <c r="A226" s="95"/>
      <c r="B226" s="83"/>
      <c r="C226" s="84"/>
      <c r="D226" s="84"/>
      <c r="E226" s="85"/>
    </row>
    <row r="227" spans="1:5" x14ac:dyDescent="0.3">
      <c r="A227" s="95"/>
      <c r="B227" s="83"/>
      <c r="C227" s="84"/>
      <c r="D227" s="84"/>
      <c r="E227" s="85"/>
    </row>
    <row r="228" spans="1:5" x14ac:dyDescent="0.3">
      <c r="A228" s="95"/>
      <c r="B228" s="83"/>
      <c r="C228" s="84"/>
      <c r="D228" s="84"/>
      <c r="E228" s="85"/>
    </row>
    <row r="229" spans="1:5" x14ac:dyDescent="0.3">
      <c r="A229" s="95"/>
      <c r="B229" s="83"/>
      <c r="C229" s="84"/>
      <c r="D229" s="84"/>
      <c r="E229" s="85"/>
    </row>
    <row r="230" spans="1:5" x14ac:dyDescent="0.3">
      <c r="A230" s="95"/>
      <c r="B230" s="83"/>
      <c r="C230" s="84"/>
      <c r="D230" s="84"/>
      <c r="E230" s="85"/>
    </row>
    <row r="231" spans="1:5" x14ac:dyDescent="0.3">
      <c r="A231" s="95"/>
      <c r="B231" s="83"/>
      <c r="C231" s="84"/>
      <c r="D231" s="84"/>
      <c r="E231" s="85"/>
    </row>
    <row r="232" spans="1:5" x14ac:dyDescent="0.3">
      <c r="A232" s="95"/>
      <c r="B232" s="83"/>
      <c r="C232" s="84"/>
      <c r="D232" s="84"/>
      <c r="E232" s="85"/>
    </row>
    <row r="233" spans="1:5" x14ac:dyDescent="0.3">
      <c r="A233" s="95"/>
      <c r="B233" s="83"/>
      <c r="C233" s="84"/>
      <c r="D233" s="84"/>
      <c r="E233" s="85"/>
    </row>
    <row r="234" spans="1:5" x14ac:dyDescent="0.3">
      <c r="A234" s="95"/>
      <c r="B234" s="83"/>
      <c r="C234" s="84"/>
      <c r="D234" s="84"/>
      <c r="E234" s="85"/>
    </row>
    <row r="235" spans="1:5" x14ac:dyDescent="0.3">
      <c r="A235" s="95"/>
      <c r="B235" s="83"/>
      <c r="C235" s="84"/>
      <c r="D235" s="84"/>
      <c r="E235" s="85"/>
    </row>
    <row r="236" spans="1:5" x14ac:dyDescent="0.3">
      <c r="A236" s="95"/>
      <c r="B236" s="83"/>
      <c r="C236" s="84"/>
      <c r="D236" s="84"/>
      <c r="E236" s="85"/>
    </row>
    <row r="237" spans="1:5" x14ac:dyDescent="0.3">
      <c r="A237" s="95"/>
      <c r="B237" s="83"/>
      <c r="C237" s="84"/>
      <c r="D237" s="84"/>
      <c r="E237" s="85"/>
    </row>
    <row r="238" spans="1:5" x14ac:dyDescent="0.3">
      <c r="A238" s="95"/>
      <c r="B238" s="83"/>
      <c r="C238" s="84"/>
      <c r="D238" s="84"/>
      <c r="E238" s="85"/>
    </row>
    <row r="239" spans="1:5" x14ac:dyDescent="0.3">
      <c r="A239" s="95"/>
      <c r="B239" s="83"/>
      <c r="C239" s="84"/>
      <c r="D239" s="84"/>
      <c r="E239" s="85"/>
    </row>
    <row r="240" spans="1:5" x14ac:dyDescent="0.3">
      <c r="A240" s="95"/>
      <c r="B240" s="83"/>
      <c r="C240" s="84"/>
      <c r="D240" s="84"/>
      <c r="E240" s="85"/>
    </row>
    <row r="241" spans="1:5" x14ac:dyDescent="0.3">
      <c r="A241" s="95"/>
      <c r="B241" s="83"/>
      <c r="C241" s="84"/>
      <c r="D241" s="84"/>
      <c r="E241" s="85"/>
    </row>
    <row r="242" spans="1:5" x14ac:dyDescent="0.3">
      <c r="A242" s="95"/>
      <c r="B242" s="83"/>
      <c r="C242" s="84"/>
      <c r="D242" s="84"/>
      <c r="E242" s="85"/>
    </row>
    <row r="243" spans="1:5" x14ac:dyDescent="0.3">
      <c r="A243" s="95"/>
      <c r="B243" s="83"/>
      <c r="C243" s="84"/>
      <c r="D243" s="84"/>
      <c r="E243" s="85"/>
    </row>
    <row r="244" spans="1:5" x14ac:dyDescent="0.3">
      <c r="A244" s="95"/>
      <c r="B244" s="83"/>
      <c r="C244" s="84"/>
      <c r="D244" s="84"/>
      <c r="E244" s="85"/>
    </row>
    <row r="245" spans="1:5" x14ac:dyDescent="0.3">
      <c r="A245" s="95"/>
      <c r="B245" s="83"/>
      <c r="C245" s="84"/>
      <c r="D245" s="84"/>
      <c r="E245" s="85"/>
    </row>
    <row r="246" spans="1:5" x14ac:dyDescent="0.3">
      <c r="A246" s="95"/>
      <c r="B246" s="83"/>
      <c r="C246" s="84"/>
      <c r="D246" s="84"/>
      <c r="E246" s="85"/>
    </row>
    <row r="247" spans="1:5" x14ac:dyDescent="0.3">
      <c r="A247" s="95"/>
      <c r="B247" s="83"/>
      <c r="C247" s="84"/>
      <c r="D247" s="84"/>
      <c r="E247" s="85"/>
    </row>
    <row r="248" spans="1:5" x14ac:dyDescent="0.3">
      <c r="A248" s="95"/>
      <c r="B248" s="83"/>
      <c r="C248" s="84"/>
      <c r="D248" s="84"/>
      <c r="E248" s="85"/>
    </row>
    <row r="249" spans="1:5" x14ac:dyDescent="0.3">
      <c r="A249" s="95"/>
      <c r="B249" s="83"/>
      <c r="C249" s="84"/>
      <c r="D249" s="84"/>
      <c r="E249" s="85"/>
    </row>
    <row r="250" spans="1:5" x14ac:dyDescent="0.3">
      <c r="A250" s="95"/>
      <c r="B250" s="83"/>
      <c r="C250" s="84"/>
      <c r="D250" s="84"/>
      <c r="E250" s="85"/>
    </row>
    <row r="251" spans="1:5" x14ac:dyDescent="0.3">
      <c r="A251" s="95"/>
      <c r="B251" s="83"/>
      <c r="C251" s="84"/>
      <c r="D251" s="84"/>
      <c r="E251" s="85"/>
    </row>
    <row r="252" spans="1:5" x14ac:dyDescent="0.3">
      <c r="A252" s="95"/>
      <c r="B252" s="83"/>
      <c r="C252" s="84"/>
      <c r="D252" s="84"/>
      <c r="E252" s="85"/>
    </row>
    <row r="253" spans="1:5" x14ac:dyDescent="0.3">
      <c r="A253" s="95"/>
      <c r="B253" s="83"/>
      <c r="C253" s="84"/>
      <c r="D253" s="84"/>
      <c r="E253" s="85"/>
    </row>
    <row r="254" spans="1:5" x14ac:dyDescent="0.3">
      <c r="A254" s="95"/>
      <c r="B254" s="83"/>
      <c r="C254" s="84"/>
      <c r="D254" s="84"/>
      <c r="E254" s="85"/>
    </row>
    <row r="255" spans="1:5" x14ac:dyDescent="0.3">
      <c r="A255" s="95"/>
      <c r="B255" s="83"/>
      <c r="C255" s="84"/>
      <c r="D255" s="84"/>
      <c r="E255" s="85"/>
    </row>
    <row r="256" spans="1:5" x14ac:dyDescent="0.3">
      <c r="A256" s="95"/>
      <c r="B256" s="83"/>
      <c r="C256" s="84"/>
      <c r="D256" s="84"/>
      <c r="E256" s="85"/>
    </row>
    <row r="257" spans="1:5" x14ac:dyDescent="0.3">
      <c r="A257" s="95"/>
      <c r="B257" s="83"/>
      <c r="C257" s="84"/>
      <c r="D257" s="84"/>
      <c r="E257" s="85"/>
    </row>
    <row r="258" spans="1:5" x14ac:dyDescent="0.3">
      <c r="A258" s="95"/>
      <c r="B258" s="83"/>
      <c r="C258" s="84"/>
      <c r="D258" s="84"/>
      <c r="E258" s="85"/>
    </row>
    <row r="259" spans="1:5" x14ac:dyDescent="0.3">
      <c r="A259" s="95"/>
      <c r="B259" s="83"/>
      <c r="C259" s="84"/>
      <c r="D259" s="84"/>
      <c r="E259" s="85"/>
    </row>
    <row r="260" spans="1:5" x14ac:dyDescent="0.3">
      <c r="A260" s="95"/>
      <c r="B260" s="83"/>
      <c r="C260" s="84"/>
      <c r="D260" s="84"/>
      <c r="E260" s="85"/>
    </row>
    <row r="261" spans="1:5" x14ac:dyDescent="0.3">
      <c r="A261" s="95"/>
      <c r="B261" s="83"/>
      <c r="C261" s="84"/>
      <c r="D261" s="84"/>
      <c r="E261" s="85"/>
    </row>
    <row r="262" spans="1:5" x14ac:dyDescent="0.3">
      <c r="A262" s="95"/>
      <c r="B262" s="83"/>
      <c r="C262" s="84"/>
      <c r="D262" s="84"/>
      <c r="E262" s="85"/>
    </row>
    <row r="263" spans="1:5" x14ac:dyDescent="0.3">
      <c r="A263" s="95"/>
      <c r="B263" s="83"/>
      <c r="C263" s="84"/>
      <c r="D263" s="84"/>
      <c r="E263" s="85"/>
    </row>
    <row r="264" spans="1:5" x14ac:dyDescent="0.3">
      <c r="A264" s="95"/>
      <c r="B264" s="83"/>
      <c r="C264" s="84"/>
      <c r="D264" s="84"/>
      <c r="E264" s="85"/>
    </row>
    <row r="265" spans="1:5" x14ac:dyDescent="0.3">
      <c r="A265" s="95"/>
      <c r="B265" s="83"/>
      <c r="C265" s="84"/>
      <c r="D265" s="84"/>
      <c r="E265" s="85"/>
    </row>
    <row r="266" spans="1:5" x14ac:dyDescent="0.3">
      <c r="A266" s="95"/>
      <c r="B266" s="83"/>
      <c r="C266" s="84"/>
      <c r="D266" s="84"/>
      <c r="E266" s="85"/>
    </row>
    <row r="267" spans="1:5" x14ac:dyDescent="0.3">
      <c r="A267" s="95"/>
      <c r="B267" s="83"/>
      <c r="C267" s="84"/>
      <c r="D267" s="84"/>
      <c r="E267" s="85"/>
    </row>
    <row r="268" spans="1:5" x14ac:dyDescent="0.3">
      <c r="A268" s="95"/>
      <c r="B268" s="83"/>
      <c r="C268" s="84"/>
      <c r="D268" s="84"/>
      <c r="E268" s="85"/>
    </row>
    <row r="269" spans="1:5" x14ac:dyDescent="0.3">
      <c r="A269" s="95"/>
      <c r="B269" s="83"/>
      <c r="C269" s="84"/>
      <c r="D269" s="84"/>
      <c r="E269" s="85"/>
    </row>
    <row r="270" spans="1:5" x14ac:dyDescent="0.3">
      <c r="A270" s="95"/>
      <c r="B270" s="83"/>
      <c r="C270" s="84"/>
      <c r="D270" s="84"/>
      <c r="E270" s="85"/>
    </row>
    <row r="271" spans="1:5" x14ac:dyDescent="0.3">
      <c r="A271" s="95"/>
      <c r="B271" s="83"/>
      <c r="C271" s="84"/>
      <c r="D271" s="84"/>
      <c r="E271" s="85"/>
    </row>
    <row r="272" spans="1:5" x14ac:dyDescent="0.3">
      <c r="A272" s="95"/>
      <c r="B272" s="83"/>
      <c r="C272" s="84"/>
      <c r="D272" s="84"/>
      <c r="E272" s="85"/>
    </row>
    <row r="273" spans="1:5" x14ac:dyDescent="0.3">
      <c r="A273" s="95"/>
      <c r="B273" s="83"/>
      <c r="C273" s="84"/>
      <c r="D273" s="84"/>
      <c r="E273" s="85"/>
    </row>
    <row r="274" spans="1:5" x14ac:dyDescent="0.3">
      <c r="A274" s="95"/>
      <c r="B274" s="83"/>
      <c r="C274" s="84"/>
      <c r="D274" s="84"/>
      <c r="E274" s="85"/>
    </row>
    <row r="275" spans="1:5" x14ac:dyDescent="0.3">
      <c r="A275" s="95"/>
      <c r="B275" s="83"/>
      <c r="C275" s="84"/>
      <c r="D275" s="84"/>
      <c r="E275" s="85"/>
    </row>
    <row r="276" spans="1:5" x14ac:dyDescent="0.3">
      <c r="A276" s="95"/>
      <c r="B276" s="83"/>
      <c r="C276" s="84"/>
      <c r="D276" s="84"/>
      <c r="E276" s="85"/>
    </row>
    <row r="277" spans="1:5" x14ac:dyDescent="0.3">
      <c r="A277" s="95"/>
      <c r="B277" s="83"/>
      <c r="C277" s="84"/>
      <c r="D277" s="84"/>
      <c r="E277" s="85"/>
    </row>
    <row r="278" spans="1:5" x14ac:dyDescent="0.3">
      <c r="A278" s="95"/>
      <c r="B278" s="83"/>
      <c r="C278" s="84"/>
      <c r="D278" s="84"/>
      <c r="E278" s="85"/>
    </row>
    <row r="279" spans="1:5" x14ac:dyDescent="0.3">
      <c r="A279" s="95"/>
      <c r="B279" s="83"/>
      <c r="C279" s="84"/>
      <c r="D279" s="84"/>
      <c r="E279" s="85"/>
    </row>
    <row r="280" spans="1:5" x14ac:dyDescent="0.3">
      <c r="A280" s="95"/>
      <c r="B280" s="83"/>
      <c r="C280" s="84"/>
      <c r="D280" s="84"/>
      <c r="E280" s="85"/>
    </row>
    <row r="281" spans="1:5" x14ac:dyDescent="0.3">
      <c r="A281" s="95"/>
      <c r="B281" s="83"/>
      <c r="C281" s="84"/>
      <c r="D281" s="84"/>
      <c r="E281" s="85"/>
    </row>
    <row r="282" spans="1:5" x14ac:dyDescent="0.3">
      <c r="A282" s="95"/>
      <c r="B282" s="83"/>
      <c r="C282" s="84"/>
      <c r="D282" s="84"/>
      <c r="E282" s="85"/>
    </row>
    <row r="283" spans="1:5" x14ac:dyDescent="0.3">
      <c r="A283" s="95"/>
      <c r="B283" s="83"/>
      <c r="C283" s="84"/>
      <c r="D283" s="84"/>
      <c r="E283" s="85"/>
    </row>
    <row r="284" spans="1:5" x14ac:dyDescent="0.3">
      <c r="A284" s="95"/>
      <c r="B284" s="83"/>
      <c r="C284" s="84"/>
      <c r="D284" s="84"/>
      <c r="E284" s="85"/>
    </row>
    <row r="285" spans="1:5" x14ac:dyDescent="0.3">
      <c r="A285" s="95"/>
      <c r="B285" s="83"/>
      <c r="C285" s="84"/>
      <c r="D285" s="84"/>
      <c r="E285" s="85"/>
    </row>
    <row r="286" spans="1:5" x14ac:dyDescent="0.3">
      <c r="A286" s="95"/>
      <c r="B286" s="83"/>
      <c r="C286" s="84"/>
      <c r="D286" s="84"/>
      <c r="E286" s="85"/>
    </row>
    <row r="287" spans="1:5" x14ac:dyDescent="0.3">
      <c r="A287" s="95"/>
      <c r="B287" s="83"/>
      <c r="C287" s="84"/>
      <c r="D287" s="84"/>
      <c r="E287" s="85"/>
    </row>
    <row r="288" spans="1:5" x14ac:dyDescent="0.3">
      <c r="A288" s="95"/>
      <c r="B288" s="83"/>
      <c r="C288" s="84"/>
      <c r="D288" s="84"/>
      <c r="E288" s="85"/>
    </row>
    <row r="289" spans="1:5" x14ac:dyDescent="0.3">
      <c r="A289" s="95"/>
      <c r="B289" s="83"/>
      <c r="C289" s="84"/>
      <c r="D289" s="84"/>
      <c r="E289" s="85"/>
    </row>
    <row r="290" spans="1:5" x14ac:dyDescent="0.3">
      <c r="A290" s="95"/>
      <c r="B290" s="83"/>
      <c r="C290" s="84"/>
      <c r="D290" s="84"/>
      <c r="E290" s="85"/>
    </row>
    <row r="291" spans="1:5" x14ac:dyDescent="0.3">
      <c r="A291" s="95"/>
      <c r="B291" s="83"/>
      <c r="C291" s="84"/>
      <c r="D291" s="84"/>
      <c r="E291" s="85"/>
    </row>
    <row r="292" spans="1:5" x14ac:dyDescent="0.3">
      <c r="A292" s="95"/>
      <c r="B292" s="83"/>
      <c r="C292" s="84"/>
      <c r="D292" s="84"/>
      <c r="E292" s="85"/>
    </row>
    <row r="293" spans="1:5" x14ac:dyDescent="0.3">
      <c r="A293" s="95"/>
      <c r="B293" s="83"/>
      <c r="C293" s="84"/>
      <c r="D293" s="84"/>
      <c r="E293" s="85"/>
    </row>
    <row r="294" spans="1:5" x14ac:dyDescent="0.3">
      <c r="A294" s="95"/>
      <c r="B294" s="83"/>
      <c r="C294" s="84"/>
      <c r="D294" s="84"/>
      <c r="E294" s="85"/>
    </row>
    <row r="295" spans="1:5" x14ac:dyDescent="0.3">
      <c r="A295" s="95"/>
      <c r="B295" s="83"/>
      <c r="C295" s="84"/>
      <c r="D295" s="84"/>
      <c r="E295" s="85"/>
    </row>
    <row r="296" spans="1:5" x14ac:dyDescent="0.3">
      <c r="A296" s="95"/>
      <c r="B296" s="83"/>
      <c r="C296" s="84"/>
      <c r="D296" s="84"/>
      <c r="E296" s="85"/>
    </row>
    <row r="297" spans="1:5" x14ac:dyDescent="0.3">
      <c r="A297" s="95"/>
      <c r="B297" s="83"/>
      <c r="C297" s="84"/>
      <c r="D297" s="84"/>
      <c r="E297" s="85"/>
    </row>
    <row r="298" spans="1:5" x14ac:dyDescent="0.3">
      <c r="A298" s="95"/>
      <c r="B298" s="83"/>
      <c r="C298" s="84"/>
      <c r="D298" s="84"/>
      <c r="E298" s="85"/>
    </row>
    <row r="299" spans="1:5" x14ac:dyDescent="0.3">
      <c r="A299" s="95"/>
      <c r="B299" s="83"/>
      <c r="C299" s="84"/>
      <c r="D299" s="84"/>
      <c r="E299" s="85"/>
    </row>
    <row r="300" spans="1:5" x14ac:dyDescent="0.3">
      <c r="A300" s="95"/>
      <c r="B300" s="83"/>
      <c r="C300" s="84"/>
      <c r="D300" s="84"/>
      <c r="E300" s="85"/>
    </row>
    <row r="301" spans="1:5" x14ac:dyDescent="0.3">
      <c r="A301" s="95"/>
      <c r="B301" s="83"/>
      <c r="C301" s="84"/>
      <c r="D301" s="84"/>
      <c r="E301" s="85"/>
    </row>
    <row r="302" spans="1:5" x14ac:dyDescent="0.3">
      <c r="A302" s="95"/>
      <c r="B302" s="83"/>
      <c r="C302" s="84"/>
      <c r="D302" s="84"/>
      <c r="E302" s="85"/>
    </row>
    <row r="303" spans="1:5" x14ac:dyDescent="0.3">
      <c r="A303" s="95"/>
      <c r="B303" s="83"/>
      <c r="C303" s="84"/>
      <c r="D303" s="84"/>
      <c r="E303" s="85"/>
    </row>
    <row r="304" spans="1:5" x14ac:dyDescent="0.3">
      <c r="A304" s="95"/>
      <c r="B304" s="83"/>
      <c r="C304" s="84"/>
      <c r="D304" s="84"/>
      <c r="E304" s="85"/>
    </row>
    <row r="305" spans="1:5" x14ac:dyDescent="0.3">
      <c r="A305" s="95"/>
      <c r="B305" s="83"/>
      <c r="C305" s="84"/>
      <c r="D305" s="84"/>
      <c r="E305" s="85"/>
    </row>
    <row r="306" spans="1:5" x14ac:dyDescent="0.3">
      <c r="A306" s="95"/>
      <c r="B306" s="83"/>
      <c r="C306" s="84"/>
      <c r="D306" s="84"/>
      <c r="E306" s="85"/>
    </row>
    <row r="307" spans="1:5" x14ac:dyDescent="0.3">
      <c r="A307" s="95"/>
      <c r="B307" s="83"/>
      <c r="C307" s="84"/>
      <c r="D307" s="84"/>
      <c r="E307" s="85"/>
    </row>
    <row r="308" spans="1:5" x14ac:dyDescent="0.3">
      <c r="A308" s="95"/>
      <c r="B308" s="83"/>
      <c r="C308" s="84"/>
      <c r="D308" s="84"/>
      <c r="E308" s="85"/>
    </row>
    <row r="309" spans="1:5" x14ac:dyDescent="0.3">
      <c r="A309" s="95"/>
      <c r="B309" s="83"/>
      <c r="C309" s="84"/>
      <c r="D309" s="84"/>
      <c r="E309" s="85"/>
    </row>
    <row r="310" spans="1:5" x14ac:dyDescent="0.3">
      <c r="A310" s="95"/>
      <c r="B310" s="83"/>
      <c r="C310" s="84"/>
      <c r="D310" s="84"/>
      <c r="E310" s="85"/>
    </row>
    <row r="311" spans="1:5" x14ac:dyDescent="0.3">
      <c r="A311" s="95"/>
      <c r="B311" s="83"/>
      <c r="C311" s="84"/>
      <c r="D311" s="84"/>
      <c r="E311" s="85"/>
    </row>
    <row r="312" spans="1:5" x14ac:dyDescent="0.3">
      <c r="A312" s="95"/>
      <c r="B312" s="83"/>
      <c r="C312" s="84"/>
      <c r="D312" s="84"/>
      <c r="E312" s="85"/>
    </row>
    <row r="313" spans="1:5" x14ac:dyDescent="0.3">
      <c r="A313" s="95"/>
      <c r="B313" s="83"/>
      <c r="C313" s="84"/>
      <c r="D313" s="84"/>
      <c r="E313" s="85"/>
    </row>
    <row r="314" spans="1:5" x14ac:dyDescent="0.3">
      <c r="A314" s="95"/>
      <c r="B314" s="83"/>
      <c r="C314" s="84"/>
      <c r="D314" s="84"/>
      <c r="E314" s="85"/>
    </row>
    <row r="315" spans="1:5" x14ac:dyDescent="0.3">
      <c r="A315" s="95"/>
      <c r="B315" s="83"/>
      <c r="C315" s="84"/>
      <c r="D315" s="84"/>
      <c r="E315" s="85"/>
    </row>
    <row r="316" spans="1:5" x14ac:dyDescent="0.3">
      <c r="A316" s="95"/>
      <c r="B316" s="83"/>
      <c r="C316" s="84"/>
      <c r="D316" s="84"/>
      <c r="E316" s="85"/>
    </row>
    <row r="317" spans="1:5" x14ac:dyDescent="0.3">
      <c r="A317" s="95"/>
      <c r="B317" s="83"/>
      <c r="C317" s="84"/>
      <c r="D317" s="84"/>
      <c r="E317" s="85"/>
    </row>
    <row r="318" spans="1:5" x14ac:dyDescent="0.3">
      <c r="A318" s="95"/>
      <c r="B318" s="83"/>
      <c r="C318" s="84"/>
      <c r="D318" s="84"/>
      <c r="E318" s="85"/>
    </row>
    <row r="319" spans="1:5" x14ac:dyDescent="0.3">
      <c r="A319" s="95"/>
      <c r="B319" s="83"/>
      <c r="C319" s="84"/>
      <c r="D319" s="84"/>
      <c r="E319" s="85"/>
    </row>
    <row r="320" spans="1:5" x14ac:dyDescent="0.3">
      <c r="A320" s="95"/>
      <c r="B320" s="83"/>
      <c r="C320" s="84"/>
      <c r="D320" s="84"/>
      <c r="E320" s="85"/>
    </row>
    <row r="321" spans="1:5" x14ac:dyDescent="0.3">
      <c r="A321" s="95"/>
      <c r="B321" s="83"/>
      <c r="C321" s="84"/>
      <c r="D321" s="84"/>
      <c r="E321" s="85"/>
    </row>
    <row r="322" spans="1:5" x14ac:dyDescent="0.3">
      <c r="A322" s="95"/>
      <c r="B322" s="83"/>
      <c r="C322" s="84"/>
      <c r="D322" s="84"/>
      <c r="E322" s="85"/>
    </row>
    <row r="323" spans="1:5" x14ac:dyDescent="0.3">
      <c r="A323" s="95"/>
      <c r="B323" s="83"/>
      <c r="C323" s="84"/>
      <c r="D323" s="84"/>
      <c r="E323" s="85"/>
    </row>
    <row r="324" spans="1:5" x14ac:dyDescent="0.3">
      <c r="A324" s="95"/>
      <c r="B324" s="83"/>
      <c r="C324" s="84"/>
      <c r="D324" s="84"/>
      <c r="E324" s="85"/>
    </row>
    <row r="325" spans="1:5" x14ac:dyDescent="0.3">
      <c r="A325" s="95"/>
      <c r="B325" s="83"/>
      <c r="C325" s="84"/>
      <c r="D325" s="84"/>
      <c r="E325" s="85"/>
    </row>
    <row r="326" spans="1:5" x14ac:dyDescent="0.3">
      <c r="A326" s="95"/>
      <c r="B326" s="83"/>
      <c r="C326" s="84"/>
      <c r="D326" s="84"/>
      <c r="E326" s="85"/>
    </row>
    <row r="327" spans="1:5" x14ac:dyDescent="0.3">
      <c r="A327" s="95"/>
      <c r="B327" s="83"/>
      <c r="C327" s="84"/>
      <c r="D327" s="84"/>
      <c r="E327" s="85"/>
    </row>
    <row r="328" spans="1:5" x14ac:dyDescent="0.3">
      <c r="A328" s="95"/>
      <c r="B328" s="83"/>
      <c r="C328" s="84"/>
      <c r="D328" s="84"/>
      <c r="E328" s="85"/>
    </row>
    <row r="329" spans="1:5" x14ac:dyDescent="0.3">
      <c r="A329" s="95"/>
      <c r="B329" s="83"/>
      <c r="C329" s="84"/>
      <c r="D329" s="84"/>
      <c r="E329" s="85"/>
    </row>
    <row r="330" spans="1:5" x14ac:dyDescent="0.3">
      <c r="A330" s="95"/>
      <c r="B330" s="83"/>
      <c r="C330" s="84"/>
      <c r="D330" s="84"/>
      <c r="E330" s="85"/>
    </row>
    <row r="331" spans="1:5" x14ac:dyDescent="0.3">
      <c r="A331" s="95"/>
      <c r="B331" s="83"/>
      <c r="C331" s="84"/>
      <c r="D331" s="84"/>
      <c r="E331" s="85"/>
    </row>
    <row r="332" spans="1:5" x14ac:dyDescent="0.3">
      <c r="A332" s="95"/>
      <c r="B332" s="83"/>
      <c r="C332" s="84"/>
      <c r="D332" s="84"/>
      <c r="E332" s="85"/>
    </row>
    <row r="333" spans="1:5" x14ac:dyDescent="0.3">
      <c r="A333" s="95"/>
      <c r="B333" s="83"/>
      <c r="C333" s="84"/>
      <c r="D333" s="84"/>
      <c r="E333" s="85"/>
    </row>
    <row r="334" spans="1:5" x14ac:dyDescent="0.3">
      <c r="A334" s="95"/>
      <c r="B334" s="83"/>
      <c r="C334" s="84"/>
      <c r="D334" s="84"/>
      <c r="E334" s="85"/>
    </row>
    <row r="335" spans="1:5" x14ac:dyDescent="0.3">
      <c r="A335" s="95"/>
      <c r="B335" s="83"/>
      <c r="C335" s="84"/>
      <c r="D335" s="84"/>
      <c r="E335" s="85"/>
    </row>
    <row r="336" spans="1:5" x14ac:dyDescent="0.3">
      <c r="A336" s="95"/>
      <c r="B336" s="83"/>
      <c r="C336" s="84"/>
      <c r="D336" s="84"/>
      <c r="E336" s="85"/>
    </row>
    <row r="337" spans="1:5" x14ac:dyDescent="0.3">
      <c r="A337" s="95"/>
      <c r="B337" s="83"/>
      <c r="C337" s="84"/>
      <c r="D337" s="84"/>
      <c r="E337" s="85"/>
    </row>
    <row r="338" spans="1:5" x14ac:dyDescent="0.3">
      <c r="A338" s="95"/>
      <c r="B338" s="83"/>
      <c r="C338" s="84"/>
      <c r="D338" s="84"/>
      <c r="E338" s="85"/>
    </row>
    <row r="339" spans="1:5" x14ac:dyDescent="0.3">
      <c r="A339" s="95"/>
      <c r="B339" s="83"/>
      <c r="C339" s="84"/>
      <c r="D339" s="84"/>
      <c r="E339" s="85"/>
    </row>
    <row r="340" spans="1:5" x14ac:dyDescent="0.3">
      <c r="A340" s="95"/>
      <c r="B340" s="83"/>
      <c r="C340" s="84"/>
      <c r="D340" s="84"/>
      <c r="E340" s="85"/>
    </row>
    <row r="341" spans="1:5" x14ac:dyDescent="0.3">
      <c r="A341" s="95"/>
      <c r="B341" s="83"/>
      <c r="C341" s="84"/>
      <c r="D341" s="84"/>
      <c r="E341" s="85"/>
    </row>
    <row r="342" spans="1:5" x14ac:dyDescent="0.3">
      <c r="A342" s="95"/>
      <c r="B342" s="83"/>
      <c r="C342" s="84"/>
      <c r="D342" s="84"/>
      <c r="E342" s="85"/>
    </row>
    <row r="343" spans="1:5" x14ac:dyDescent="0.3">
      <c r="A343" s="95"/>
      <c r="B343" s="83"/>
      <c r="C343" s="84"/>
      <c r="D343" s="84"/>
      <c r="E343" s="85"/>
    </row>
    <row r="344" spans="1:5" x14ac:dyDescent="0.3">
      <c r="A344" s="95"/>
      <c r="B344" s="83"/>
      <c r="C344" s="84"/>
      <c r="D344" s="84"/>
      <c r="E344" s="85"/>
    </row>
    <row r="345" spans="1:5" x14ac:dyDescent="0.3">
      <c r="A345" s="95"/>
      <c r="B345" s="83"/>
      <c r="C345" s="84"/>
      <c r="D345" s="84"/>
      <c r="E345" s="85"/>
    </row>
    <row r="346" spans="1:5" x14ac:dyDescent="0.3">
      <c r="A346" s="95"/>
      <c r="B346" s="83"/>
      <c r="C346" s="84"/>
      <c r="D346" s="84"/>
      <c r="E346" s="85"/>
    </row>
    <row r="347" spans="1:5" x14ac:dyDescent="0.3">
      <c r="A347" s="95"/>
      <c r="B347" s="83"/>
      <c r="C347" s="84"/>
      <c r="D347" s="84"/>
      <c r="E347" s="85"/>
    </row>
    <row r="348" spans="1:5" x14ac:dyDescent="0.3">
      <c r="A348" s="95"/>
      <c r="B348" s="83"/>
      <c r="C348" s="84"/>
      <c r="D348" s="84"/>
      <c r="E348" s="85"/>
    </row>
    <row r="349" spans="1:5" x14ac:dyDescent="0.3">
      <c r="A349" s="95"/>
      <c r="B349" s="83"/>
      <c r="C349" s="84"/>
      <c r="D349" s="84"/>
      <c r="E349" s="85"/>
    </row>
    <row r="350" spans="1:5" x14ac:dyDescent="0.3">
      <c r="A350" s="95"/>
      <c r="B350" s="83"/>
      <c r="C350" s="84"/>
      <c r="D350" s="84"/>
      <c r="E350" s="85"/>
    </row>
    <row r="351" spans="1:5" x14ac:dyDescent="0.3">
      <c r="A351" s="95"/>
      <c r="B351" s="83"/>
      <c r="C351" s="84"/>
      <c r="D351" s="84"/>
      <c r="E351" s="85"/>
    </row>
    <row r="352" spans="1:5" x14ac:dyDescent="0.3">
      <c r="A352" s="95"/>
      <c r="B352" s="83"/>
      <c r="C352" s="84"/>
      <c r="D352" s="84"/>
      <c r="E352" s="85"/>
    </row>
    <row r="353" spans="1:5" x14ac:dyDescent="0.3">
      <c r="A353" s="95"/>
      <c r="B353" s="83"/>
      <c r="C353" s="84"/>
      <c r="D353" s="84"/>
      <c r="E353" s="85"/>
    </row>
    <row r="354" spans="1:5" x14ac:dyDescent="0.3">
      <c r="A354" s="95"/>
      <c r="B354" s="83"/>
      <c r="C354" s="84"/>
      <c r="D354" s="84"/>
      <c r="E354" s="85"/>
    </row>
    <row r="355" spans="1:5" x14ac:dyDescent="0.3">
      <c r="A355" s="95"/>
      <c r="B355" s="83"/>
      <c r="C355" s="84"/>
      <c r="D355" s="84"/>
      <c r="E355" s="85"/>
    </row>
    <row r="356" spans="1:5" x14ac:dyDescent="0.3">
      <c r="A356" s="95"/>
      <c r="B356" s="83"/>
      <c r="C356" s="84"/>
      <c r="D356" s="84"/>
      <c r="E356" s="85"/>
    </row>
    <row r="357" spans="1:5" x14ac:dyDescent="0.3">
      <c r="A357" s="95"/>
      <c r="B357" s="83"/>
      <c r="C357" s="84"/>
      <c r="D357" s="84"/>
      <c r="E357" s="85"/>
    </row>
    <row r="358" spans="1:5" x14ac:dyDescent="0.3">
      <c r="A358" s="95"/>
      <c r="B358" s="83"/>
      <c r="C358" s="84"/>
      <c r="D358" s="84"/>
      <c r="E358" s="85"/>
    </row>
    <row r="359" spans="1:5" x14ac:dyDescent="0.3">
      <c r="A359" s="95"/>
      <c r="B359" s="83"/>
      <c r="C359" s="84"/>
      <c r="D359" s="84"/>
      <c r="E359" s="85"/>
    </row>
    <row r="360" spans="1:5" x14ac:dyDescent="0.3">
      <c r="A360" s="95"/>
      <c r="B360" s="83"/>
      <c r="C360" s="84"/>
      <c r="D360" s="84"/>
      <c r="E360" s="85"/>
    </row>
    <row r="361" spans="1:5" x14ac:dyDescent="0.3">
      <c r="A361" s="95"/>
      <c r="B361" s="83"/>
      <c r="C361" s="84"/>
      <c r="D361" s="84"/>
      <c r="E361" s="85"/>
    </row>
    <row r="362" spans="1:5" x14ac:dyDescent="0.3">
      <c r="A362" s="95"/>
      <c r="B362" s="83"/>
      <c r="C362" s="84"/>
      <c r="D362" s="84"/>
      <c r="E362" s="85"/>
    </row>
    <row r="363" spans="1:5" x14ac:dyDescent="0.3">
      <c r="A363" s="95"/>
      <c r="B363" s="83"/>
      <c r="C363" s="84"/>
      <c r="D363" s="84"/>
      <c r="E363" s="85"/>
    </row>
    <row r="364" spans="1:5" x14ac:dyDescent="0.3">
      <c r="A364" s="95"/>
      <c r="B364" s="83"/>
      <c r="C364" s="84"/>
      <c r="D364" s="84"/>
      <c r="E364" s="85"/>
    </row>
    <row r="365" spans="1:5" x14ac:dyDescent="0.3">
      <c r="A365" s="95"/>
      <c r="B365" s="83"/>
      <c r="C365" s="84"/>
      <c r="D365" s="84"/>
      <c r="E365" s="85"/>
    </row>
    <row r="366" spans="1:5" x14ac:dyDescent="0.3">
      <c r="A366" s="95"/>
      <c r="B366" s="83"/>
      <c r="C366" s="84"/>
      <c r="D366" s="84"/>
      <c r="E366" s="85"/>
    </row>
    <row r="367" spans="1:5" x14ac:dyDescent="0.3">
      <c r="A367" s="95"/>
      <c r="B367" s="83"/>
      <c r="C367" s="84"/>
      <c r="D367" s="84"/>
      <c r="E367" s="85"/>
    </row>
    <row r="368" spans="1:5" x14ac:dyDescent="0.3">
      <c r="A368" s="95"/>
      <c r="B368" s="83"/>
      <c r="C368" s="84"/>
      <c r="D368" s="84"/>
      <c r="E368" s="85"/>
    </row>
    <row r="369" spans="1:5" x14ac:dyDescent="0.3">
      <c r="A369" s="95"/>
      <c r="B369" s="83"/>
      <c r="C369" s="84"/>
      <c r="D369" s="84"/>
      <c r="E369" s="85"/>
    </row>
    <row r="370" spans="1:5" x14ac:dyDescent="0.3">
      <c r="A370" s="95"/>
      <c r="B370" s="83"/>
      <c r="C370" s="84"/>
      <c r="D370" s="84"/>
      <c r="E370" s="85"/>
    </row>
    <row r="371" spans="1:5" x14ac:dyDescent="0.3">
      <c r="A371" s="95"/>
      <c r="B371" s="83"/>
      <c r="C371" s="84"/>
      <c r="D371" s="84"/>
      <c r="E371" s="85"/>
    </row>
    <row r="372" spans="1:5" x14ac:dyDescent="0.3">
      <c r="A372" s="95"/>
      <c r="B372" s="83"/>
      <c r="C372" s="84"/>
      <c r="D372" s="84"/>
      <c r="E372" s="85"/>
    </row>
    <row r="373" spans="1:5" x14ac:dyDescent="0.3">
      <c r="A373" s="95"/>
      <c r="B373" s="83"/>
      <c r="C373" s="84"/>
      <c r="D373" s="84"/>
      <c r="E373" s="85"/>
    </row>
    <row r="374" spans="1:5" x14ac:dyDescent="0.3">
      <c r="A374" s="95"/>
      <c r="B374" s="83"/>
      <c r="C374" s="84"/>
      <c r="D374" s="84"/>
      <c r="E374" s="85"/>
    </row>
    <row r="375" spans="1:5" x14ac:dyDescent="0.3">
      <c r="A375" s="95"/>
      <c r="B375" s="83"/>
      <c r="C375" s="84"/>
      <c r="D375" s="84"/>
      <c r="E375" s="85"/>
    </row>
    <row r="376" spans="1:5" x14ac:dyDescent="0.3">
      <c r="A376" s="95"/>
      <c r="B376" s="83"/>
      <c r="C376" s="84"/>
      <c r="D376" s="84"/>
      <c r="E376" s="85"/>
    </row>
    <row r="377" spans="1:5" x14ac:dyDescent="0.3">
      <c r="A377" s="95"/>
      <c r="B377" s="83"/>
      <c r="C377" s="84"/>
      <c r="D377" s="84"/>
      <c r="E377" s="85"/>
    </row>
    <row r="378" spans="1:5" x14ac:dyDescent="0.3">
      <c r="A378" s="95"/>
      <c r="B378" s="83"/>
      <c r="C378" s="84"/>
      <c r="D378" s="84"/>
      <c r="E378" s="85"/>
    </row>
    <row r="379" spans="1:5" x14ac:dyDescent="0.3">
      <c r="A379" s="95"/>
      <c r="B379" s="83"/>
      <c r="C379" s="84"/>
      <c r="D379" s="84"/>
      <c r="E379" s="85"/>
    </row>
    <row r="380" spans="1:5" x14ac:dyDescent="0.3">
      <c r="A380" s="95"/>
      <c r="B380" s="83"/>
      <c r="C380" s="84"/>
      <c r="D380" s="84"/>
      <c r="E380" s="85"/>
    </row>
    <row r="381" spans="1:5" x14ac:dyDescent="0.3">
      <c r="A381" s="95"/>
      <c r="B381" s="83"/>
      <c r="C381" s="84"/>
      <c r="D381" s="84"/>
      <c r="E381" s="85"/>
    </row>
    <row r="382" spans="1:5" x14ac:dyDescent="0.3">
      <c r="A382" s="95"/>
      <c r="B382" s="83"/>
      <c r="C382" s="84"/>
      <c r="D382" s="84"/>
      <c r="E382" s="85"/>
    </row>
    <row r="383" spans="1:5" x14ac:dyDescent="0.3">
      <c r="A383" s="95"/>
      <c r="B383" s="83"/>
      <c r="C383" s="84"/>
      <c r="D383" s="84"/>
      <c r="E383" s="85"/>
    </row>
    <row r="384" spans="1:5" x14ac:dyDescent="0.3">
      <c r="A384" s="95"/>
      <c r="B384" s="83"/>
      <c r="C384" s="84"/>
      <c r="D384" s="84"/>
      <c r="E384" s="85"/>
    </row>
    <row r="385" spans="1:5" x14ac:dyDescent="0.3">
      <c r="A385" s="95"/>
      <c r="B385" s="83"/>
      <c r="C385" s="84"/>
      <c r="D385" s="84"/>
      <c r="E385" s="85"/>
    </row>
    <row r="386" spans="1:5" x14ac:dyDescent="0.3">
      <c r="A386" s="95"/>
      <c r="B386" s="83"/>
      <c r="C386" s="84"/>
      <c r="D386" s="84"/>
      <c r="E386" s="85"/>
    </row>
    <row r="387" spans="1:5" x14ac:dyDescent="0.3">
      <c r="A387" s="95"/>
      <c r="B387" s="83"/>
      <c r="C387" s="84"/>
      <c r="D387" s="84"/>
      <c r="E387" s="85"/>
    </row>
    <row r="388" spans="1:5" x14ac:dyDescent="0.3">
      <c r="A388" s="95"/>
      <c r="B388" s="83"/>
      <c r="C388" s="84"/>
      <c r="D388" s="84"/>
      <c r="E388" s="85"/>
    </row>
    <row r="389" spans="1:5" x14ac:dyDescent="0.3">
      <c r="A389" s="95"/>
      <c r="B389" s="83"/>
      <c r="C389" s="84"/>
      <c r="D389" s="84"/>
      <c r="E389" s="85"/>
    </row>
    <row r="390" spans="1:5" x14ac:dyDescent="0.3">
      <c r="A390" s="95"/>
      <c r="B390" s="83"/>
      <c r="C390" s="84"/>
      <c r="D390" s="84"/>
      <c r="E390" s="85"/>
    </row>
    <row r="391" spans="1:5" x14ac:dyDescent="0.3">
      <c r="A391" s="95"/>
      <c r="B391" s="83"/>
      <c r="C391" s="84"/>
      <c r="D391" s="84"/>
      <c r="E391" s="85"/>
    </row>
    <row r="392" spans="1:5" x14ac:dyDescent="0.3">
      <c r="A392" s="95"/>
      <c r="B392" s="83"/>
      <c r="C392" s="84"/>
      <c r="D392" s="84"/>
      <c r="E392" s="85"/>
    </row>
    <row r="393" spans="1:5" x14ac:dyDescent="0.3">
      <c r="A393" s="95"/>
      <c r="B393" s="83"/>
      <c r="C393" s="84"/>
      <c r="D393" s="84"/>
      <c r="E393" s="85"/>
    </row>
    <row r="394" spans="1:5" x14ac:dyDescent="0.3">
      <c r="A394" s="95"/>
      <c r="B394" s="83"/>
      <c r="C394" s="84"/>
      <c r="D394" s="84"/>
      <c r="E394" s="85"/>
    </row>
    <row r="395" spans="1:5" x14ac:dyDescent="0.3">
      <c r="A395" s="95"/>
      <c r="B395" s="83"/>
      <c r="C395" s="84"/>
      <c r="D395" s="84"/>
      <c r="E395" s="85"/>
    </row>
    <row r="396" spans="1:5" x14ac:dyDescent="0.3">
      <c r="A396" s="95"/>
      <c r="B396" s="83"/>
      <c r="C396" s="84"/>
      <c r="D396" s="84"/>
      <c r="E396" s="85"/>
    </row>
    <row r="397" spans="1:5" x14ac:dyDescent="0.3">
      <c r="A397" s="95"/>
      <c r="B397" s="83"/>
      <c r="C397" s="84"/>
      <c r="D397" s="84"/>
      <c r="E397" s="85"/>
    </row>
    <row r="398" spans="1:5" x14ac:dyDescent="0.3">
      <c r="A398" s="95"/>
      <c r="B398" s="83"/>
      <c r="C398" s="84"/>
      <c r="D398" s="84"/>
      <c r="E398" s="85"/>
    </row>
    <row r="399" spans="1:5" x14ac:dyDescent="0.3">
      <c r="A399" s="95"/>
      <c r="B399" s="83"/>
      <c r="C399" s="84"/>
      <c r="D399" s="84"/>
      <c r="E399" s="85"/>
    </row>
    <row r="400" spans="1:5" x14ac:dyDescent="0.3">
      <c r="A400" s="95"/>
      <c r="B400" s="83"/>
      <c r="C400" s="84"/>
      <c r="D400" s="84"/>
      <c r="E400" s="85"/>
    </row>
    <row r="401" spans="1:5" x14ac:dyDescent="0.3">
      <c r="A401" s="95"/>
      <c r="B401" s="83"/>
      <c r="C401" s="84"/>
      <c r="D401" s="84"/>
      <c r="E401" s="85"/>
    </row>
    <row r="402" spans="1:5" x14ac:dyDescent="0.3">
      <c r="A402" s="95"/>
      <c r="B402" s="83"/>
      <c r="C402" s="84"/>
      <c r="D402" s="84"/>
      <c r="E402" s="85"/>
    </row>
    <row r="403" spans="1:5" x14ac:dyDescent="0.3">
      <c r="A403" s="95"/>
      <c r="B403" s="83"/>
      <c r="C403" s="84"/>
      <c r="D403" s="84"/>
      <c r="E403" s="85"/>
    </row>
    <row r="404" spans="1:5" x14ac:dyDescent="0.3">
      <c r="A404" s="95"/>
      <c r="B404" s="83"/>
      <c r="C404" s="84"/>
      <c r="D404" s="84"/>
      <c r="E404" s="85"/>
    </row>
    <row r="405" spans="1:5" x14ac:dyDescent="0.3">
      <c r="A405" s="95"/>
      <c r="B405" s="83"/>
      <c r="C405" s="84"/>
      <c r="D405" s="84"/>
      <c r="E405" s="85"/>
    </row>
    <row r="406" spans="1:5" x14ac:dyDescent="0.3">
      <c r="A406" s="95"/>
      <c r="B406" s="83"/>
      <c r="C406" s="84"/>
      <c r="D406" s="84"/>
      <c r="E406" s="85"/>
    </row>
    <row r="407" spans="1:5" x14ac:dyDescent="0.3">
      <c r="A407" s="95"/>
      <c r="B407" s="83"/>
      <c r="C407" s="84"/>
      <c r="D407" s="84"/>
      <c r="E407" s="85"/>
    </row>
    <row r="408" spans="1:5" x14ac:dyDescent="0.3">
      <c r="A408" s="95"/>
      <c r="B408" s="83"/>
      <c r="C408" s="84"/>
      <c r="D408" s="84"/>
      <c r="E408" s="85"/>
    </row>
    <row r="409" spans="1:5" x14ac:dyDescent="0.3">
      <c r="A409" s="95"/>
      <c r="B409" s="83"/>
      <c r="C409" s="84"/>
      <c r="D409" s="84"/>
      <c r="E409" s="85"/>
    </row>
    <row r="410" spans="1:5" x14ac:dyDescent="0.3">
      <c r="A410" s="95"/>
      <c r="B410" s="83"/>
      <c r="C410" s="84"/>
      <c r="D410" s="84"/>
      <c r="E410" s="85"/>
    </row>
    <row r="411" spans="1:5" x14ac:dyDescent="0.3">
      <c r="A411" s="95"/>
      <c r="B411" s="83"/>
      <c r="C411" s="84"/>
      <c r="D411" s="84"/>
      <c r="E411" s="85"/>
    </row>
    <row r="412" spans="1:5" x14ac:dyDescent="0.3">
      <c r="A412" s="95"/>
      <c r="B412" s="83"/>
      <c r="C412" s="84"/>
      <c r="D412" s="84"/>
      <c r="E412" s="85"/>
    </row>
    <row r="413" spans="1:5" x14ac:dyDescent="0.3">
      <c r="A413" s="95"/>
      <c r="B413" s="83"/>
      <c r="C413" s="84"/>
      <c r="D413" s="84"/>
      <c r="E413" s="85"/>
    </row>
    <row r="414" spans="1:5" x14ac:dyDescent="0.3">
      <c r="A414" s="95"/>
      <c r="B414" s="83"/>
      <c r="C414" s="84"/>
      <c r="D414" s="84"/>
      <c r="E414" s="85"/>
    </row>
    <row r="415" spans="1:5" x14ac:dyDescent="0.3">
      <c r="A415" s="95"/>
      <c r="B415" s="83"/>
      <c r="C415" s="84"/>
      <c r="D415" s="84"/>
      <c r="E415" s="85"/>
    </row>
    <row r="416" spans="1:5" x14ac:dyDescent="0.3">
      <c r="A416" s="95"/>
      <c r="B416" s="83"/>
      <c r="C416" s="84"/>
      <c r="D416" s="84"/>
      <c r="E416" s="85"/>
    </row>
    <row r="417" spans="1:5" x14ac:dyDescent="0.3">
      <c r="A417" s="95"/>
      <c r="B417" s="83"/>
      <c r="C417" s="84"/>
      <c r="D417" s="84"/>
      <c r="E417" s="85"/>
    </row>
    <row r="418" spans="1:5" x14ac:dyDescent="0.3">
      <c r="A418" s="95"/>
      <c r="B418" s="83"/>
      <c r="C418" s="84"/>
      <c r="D418" s="84"/>
      <c r="E418" s="85"/>
    </row>
    <row r="419" spans="1:5" x14ac:dyDescent="0.3">
      <c r="A419" s="95"/>
      <c r="B419" s="83"/>
      <c r="C419" s="84"/>
      <c r="D419" s="84"/>
      <c r="E419" s="85"/>
    </row>
    <row r="420" spans="1:5" x14ac:dyDescent="0.3">
      <c r="A420" s="95"/>
      <c r="B420" s="83"/>
      <c r="C420" s="84"/>
      <c r="D420" s="84"/>
      <c r="E420" s="85"/>
    </row>
    <row r="421" spans="1:5" x14ac:dyDescent="0.3">
      <c r="A421" s="95"/>
      <c r="B421" s="83"/>
      <c r="C421" s="84"/>
      <c r="D421" s="84"/>
      <c r="E421" s="85"/>
    </row>
    <row r="422" spans="1:5" x14ac:dyDescent="0.3">
      <c r="A422" s="95"/>
      <c r="B422" s="83"/>
      <c r="C422" s="84"/>
      <c r="D422" s="84"/>
      <c r="E422" s="85"/>
    </row>
    <row r="423" spans="1:5" x14ac:dyDescent="0.3">
      <c r="A423" s="95"/>
      <c r="B423" s="83"/>
      <c r="C423" s="84"/>
      <c r="D423" s="84"/>
      <c r="E423" s="85"/>
    </row>
    <row r="424" spans="1:5" x14ac:dyDescent="0.3">
      <c r="A424" s="95"/>
      <c r="B424" s="83"/>
      <c r="C424" s="84"/>
      <c r="D424" s="84"/>
      <c r="E424" s="85"/>
    </row>
    <row r="425" spans="1:5" x14ac:dyDescent="0.3">
      <c r="A425" s="95"/>
      <c r="B425" s="83"/>
      <c r="C425" s="84"/>
      <c r="D425" s="84"/>
      <c r="E425" s="85"/>
    </row>
    <row r="426" spans="1:5" x14ac:dyDescent="0.3">
      <c r="A426" s="95"/>
      <c r="B426" s="83"/>
      <c r="C426" s="84"/>
      <c r="D426" s="84"/>
      <c r="E426" s="85"/>
    </row>
    <row r="427" spans="1:5" x14ac:dyDescent="0.3">
      <c r="A427" s="95"/>
      <c r="B427" s="83"/>
      <c r="C427" s="84"/>
      <c r="D427" s="84"/>
      <c r="E427" s="85"/>
    </row>
    <row r="428" spans="1:5" x14ac:dyDescent="0.3">
      <c r="A428" s="95"/>
      <c r="B428" s="83"/>
      <c r="C428" s="84"/>
      <c r="D428" s="84"/>
      <c r="E428" s="85"/>
    </row>
    <row r="429" spans="1:5" x14ac:dyDescent="0.3">
      <c r="A429" s="95"/>
      <c r="B429" s="83"/>
      <c r="C429" s="84"/>
      <c r="D429" s="84"/>
      <c r="E429" s="85"/>
    </row>
    <row r="430" spans="1:5" x14ac:dyDescent="0.3">
      <c r="A430" s="95"/>
      <c r="B430" s="83"/>
      <c r="C430" s="84"/>
      <c r="D430" s="84"/>
      <c r="E430" s="85"/>
    </row>
    <row r="431" spans="1:5" x14ac:dyDescent="0.3">
      <c r="A431" s="95"/>
      <c r="B431" s="83"/>
      <c r="C431" s="84"/>
      <c r="D431" s="84"/>
      <c r="E431" s="85"/>
    </row>
    <row r="432" spans="1:5" x14ac:dyDescent="0.3">
      <c r="A432" s="95"/>
      <c r="B432" s="83"/>
      <c r="C432" s="84"/>
      <c r="D432" s="84"/>
      <c r="E432" s="85"/>
    </row>
    <row r="433" spans="1:5" x14ac:dyDescent="0.3">
      <c r="A433" s="95"/>
      <c r="B433" s="83"/>
      <c r="C433" s="84"/>
      <c r="D433" s="84"/>
      <c r="E433" s="85"/>
    </row>
    <row r="434" spans="1:5" x14ac:dyDescent="0.3">
      <c r="A434" s="95"/>
      <c r="B434" s="83"/>
      <c r="C434" s="84"/>
      <c r="D434" s="84"/>
      <c r="E434" s="85"/>
    </row>
    <row r="435" spans="1:5" x14ac:dyDescent="0.3">
      <c r="A435" s="95"/>
      <c r="B435" s="83"/>
      <c r="C435" s="84"/>
      <c r="D435" s="84"/>
      <c r="E435" s="85"/>
    </row>
    <row r="436" spans="1:5" x14ac:dyDescent="0.3">
      <c r="A436" s="95"/>
      <c r="B436" s="83"/>
      <c r="C436" s="84"/>
      <c r="D436" s="84"/>
      <c r="E436" s="85"/>
    </row>
    <row r="437" spans="1:5" x14ac:dyDescent="0.3">
      <c r="A437" s="95"/>
      <c r="B437" s="83"/>
      <c r="C437" s="84"/>
      <c r="D437" s="84"/>
      <c r="E437" s="85"/>
    </row>
    <row r="438" spans="1:5" x14ac:dyDescent="0.3">
      <c r="A438" s="95"/>
      <c r="B438" s="83"/>
      <c r="C438" s="84"/>
      <c r="D438" s="84"/>
      <c r="E438" s="85"/>
    </row>
    <row r="439" spans="1:5" x14ac:dyDescent="0.3">
      <c r="A439" s="95"/>
      <c r="B439" s="83"/>
      <c r="C439" s="84"/>
      <c r="D439" s="84"/>
      <c r="E439" s="85"/>
    </row>
    <row r="440" spans="1:5" x14ac:dyDescent="0.3">
      <c r="A440" s="95"/>
      <c r="B440" s="83"/>
      <c r="C440" s="84"/>
      <c r="D440" s="84"/>
      <c r="E440" s="85"/>
    </row>
    <row r="441" spans="1:5" x14ac:dyDescent="0.3">
      <c r="A441" s="95"/>
      <c r="B441" s="83"/>
      <c r="C441" s="84"/>
      <c r="D441" s="84"/>
      <c r="E441" s="85"/>
    </row>
    <row r="442" spans="1:5" x14ac:dyDescent="0.3">
      <c r="A442" s="95"/>
      <c r="B442" s="83"/>
      <c r="C442" s="84"/>
      <c r="D442" s="84"/>
      <c r="E442" s="85"/>
    </row>
    <row r="443" spans="1:5" x14ac:dyDescent="0.3">
      <c r="A443" s="95"/>
      <c r="B443" s="83"/>
      <c r="C443" s="84"/>
      <c r="D443" s="84"/>
      <c r="E443" s="85"/>
    </row>
    <row r="444" spans="1:5" x14ac:dyDescent="0.3">
      <c r="A444" s="95"/>
      <c r="B444" s="83"/>
      <c r="C444" s="84"/>
      <c r="D444" s="84"/>
      <c r="E444" s="85"/>
    </row>
    <row r="445" spans="1:5" x14ac:dyDescent="0.3">
      <c r="A445" s="95"/>
      <c r="B445" s="83"/>
      <c r="C445" s="84"/>
      <c r="D445" s="84"/>
      <c r="E445" s="85"/>
    </row>
    <row r="446" spans="1:5" x14ac:dyDescent="0.3">
      <c r="A446" s="95"/>
      <c r="B446" s="83"/>
      <c r="C446" s="84"/>
      <c r="D446" s="84"/>
      <c r="E446" s="85"/>
    </row>
    <row r="447" spans="1:5" x14ac:dyDescent="0.3">
      <c r="A447" s="95"/>
      <c r="B447" s="83"/>
      <c r="C447" s="84"/>
      <c r="D447" s="84"/>
      <c r="E447" s="85"/>
    </row>
    <row r="448" spans="1:5" x14ac:dyDescent="0.3">
      <c r="A448" s="95"/>
      <c r="B448" s="83"/>
      <c r="C448" s="84"/>
      <c r="D448" s="84"/>
      <c r="E448" s="85"/>
    </row>
    <row r="449" spans="1:5" x14ac:dyDescent="0.3">
      <c r="A449" s="95"/>
      <c r="B449" s="83"/>
      <c r="C449" s="84"/>
      <c r="D449" s="84"/>
      <c r="E449" s="85"/>
    </row>
    <row r="450" spans="1:5" x14ac:dyDescent="0.3">
      <c r="A450" s="95"/>
      <c r="B450" s="83"/>
      <c r="C450" s="84"/>
      <c r="D450" s="84"/>
      <c r="E450" s="85"/>
    </row>
    <row r="451" spans="1:5" x14ac:dyDescent="0.3">
      <c r="A451" s="95"/>
      <c r="B451" s="83"/>
      <c r="C451" s="84"/>
      <c r="D451" s="84"/>
      <c r="E451" s="85"/>
    </row>
    <row r="452" spans="1:5" x14ac:dyDescent="0.3">
      <c r="A452" s="95"/>
      <c r="B452" s="83"/>
      <c r="C452" s="84"/>
      <c r="D452" s="84"/>
      <c r="E452" s="85"/>
    </row>
    <row r="453" spans="1:5" x14ac:dyDescent="0.3">
      <c r="A453" s="95"/>
      <c r="B453" s="83"/>
      <c r="C453" s="84"/>
      <c r="D453" s="84"/>
      <c r="E453" s="85"/>
    </row>
    <row r="454" spans="1:5" x14ac:dyDescent="0.3">
      <c r="A454" s="95"/>
      <c r="B454" s="83"/>
      <c r="C454" s="84"/>
      <c r="D454" s="84"/>
      <c r="E454" s="85"/>
    </row>
    <row r="455" spans="1:5" x14ac:dyDescent="0.3">
      <c r="A455" s="95"/>
      <c r="B455" s="83"/>
      <c r="C455" s="84"/>
      <c r="D455" s="84"/>
      <c r="E455" s="85"/>
    </row>
    <row r="456" spans="1:5" x14ac:dyDescent="0.3">
      <c r="A456" s="95"/>
      <c r="B456" s="83"/>
      <c r="C456" s="84"/>
      <c r="D456" s="84"/>
      <c r="E456" s="85"/>
    </row>
    <row r="457" spans="1:5" x14ac:dyDescent="0.3">
      <c r="A457" s="95"/>
      <c r="B457" s="83"/>
      <c r="C457" s="84"/>
      <c r="D457" s="84"/>
      <c r="E457" s="85"/>
    </row>
    <row r="458" spans="1:5" x14ac:dyDescent="0.3">
      <c r="A458" s="95"/>
      <c r="B458" s="83"/>
      <c r="C458" s="84"/>
      <c r="D458" s="84"/>
      <c r="E458" s="85"/>
    </row>
    <row r="459" spans="1:5" x14ac:dyDescent="0.3">
      <c r="A459" s="95"/>
      <c r="B459" s="83"/>
      <c r="C459" s="84"/>
      <c r="D459" s="84"/>
      <c r="E459" s="85"/>
    </row>
    <row r="460" spans="1:5" x14ac:dyDescent="0.3">
      <c r="A460" s="95"/>
      <c r="B460" s="83"/>
      <c r="C460" s="84"/>
      <c r="D460" s="84"/>
      <c r="E460" s="85"/>
    </row>
    <row r="461" spans="1:5" x14ac:dyDescent="0.3">
      <c r="A461" s="95"/>
      <c r="B461" s="83"/>
      <c r="C461" s="84"/>
      <c r="D461" s="84"/>
      <c r="E461" s="85"/>
    </row>
    <row r="462" spans="1:5" x14ac:dyDescent="0.3">
      <c r="A462" s="95"/>
      <c r="B462" s="83"/>
      <c r="C462" s="84"/>
      <c r="D462" s="84"/>
      <c r="E462" s="85"/>
    </row>
    <row r="463" spans="1:5" x14ac:dyDescent="0.3">
      <c r="A463" s="95"/>
      <c r="B463" s="83"/>
      <c r="C463" s="84"/>
      <c r="D463" s="84"/>
      <c r="E463" s="85"/>
    </row>
    <row r="464" spans="1:5" x14ac:dyDescent="0.3">
      <c r="A464" s="95"/>
      <c r="B464" s="83"/>
      <c r="C464" s="84"/>
      <c r="D464" s="84"/>
      <c r="E464" s="85"/>
    </row>
    <row r="465" spans="1:5" x14ac:dyDescent="0.3">
      <c r="A465" s="95"/>
      <c r="B465" s="83"/>
      <c r="C465" s="84"/>
      <c r="D465" s="84"/>
      <c r="E465" s="85"/>
    </row>
    <row r="466" spans="1:5" x14ac:dyDescent="0.3">
      <c r="A466" s="95"/>
      <c r="B466" s="83"/>
      <c r="C466" s="84"/>
      <c r="D466" s="84"/>
      <c r="E466" s="85"/>
    </row>
    <row r="467" spans="1:5" x14ac:dyDescent="0.3">
      <c r="A467" s="95"/>
      <c r="B467" s="83"/>
      <c r="C467" s="84"/>
      <c r="D467" s="84"/>
      <c r="E467" s="85"/>
    </row>
    <row r="468" spans="1:5" x14ac:dyDescent="0.3">
      <c r="A468" s="95"/>
      <c r="B468" s="83"/>
      <c r="C468" s="84"/>
      <c r="D468" s="84"/>
      <c r="E468" s="85"/>
    </row>
    <row r="469" spans="1:5" x14ac:dyDescent="0.3">
      <c r="A469" s="95"/>
      <c r="B469" s="83"/>
      <c r="C469" s="84"/>
      <c r="D469" s="84"/>
      <c r="E469" s="85"/>
    </row>
    <row r="470" spans="1:5" x14ac:dyDescent="0.3">
      <c r="A470" s="95"/>
      <c r="B470" s="83"/>
      <c r="C470" s="84"/>
      <c r="D470" s="84"/>
      <c r="E470" s="85"/>
    </row>
    <row r="471" spans="1:5" x14ac:dyDescent="0.3">
      <c r="A471" s="95"/>
      <c r="B471" s="83"/>
      <c r="C471" s="84"/>
      <c r="D471" s="84"/>
      <c r="E471" s="85"/>
    </row>
    <row r="472" spans="1:5" x14ac:dyDescent="0.3">
      <c r="A472" s="95"/>
      <c r="B472" s="83"/>
      <c r="C472" s="84"/>
      <c r="D472" s="84"/>
      <c r="E472" s="85"/>
    </row>
    <row r="473" spans="1:5" x14ac:dyDescent="0.3">
      <c r="A473" s="95"/>
      <c r="B473" s="83"/>
      <c r="C473" s="84"/>
      <c r="D473" s="84"/>
      <c r="E473" s="85"/>
    </row>
    <row r="474" spans="1:5" x14ac:dyDescent="0.3">
      <c r="A474" s="95"/>
      <c r="B474" s="83"/>
      <c r="C474" s="84"/>
      <c r="D474" s="84"/>
      <c r="E474" s="85"/>
    </row>
    <row r="475" spans="1:5" x14ac:dyDescent="0.3">
      <c r="A475" s="95"/>
      <c r="B475" s="83"/>
      <c r="C475" s="84"/>
      <c r="D475" s="84"/>
      <c r="E475" s="85"/>
    </row>
    <row r="476" spans="1:5" x14ac:dyDescent="0.3">
      <c r="A476" s="95"/>
      <c r="B476" s="83"/>
      <c r="C476" s="84"/>
      <c r="D476" s="84"/>
      <c r="E476" s="85"/>
    </row>
    <row r="477" spans="1:5" x14ac:dyDescent="0.3">
      <c r="A477" s="95"/>
      <c r="B477" s="83"/>
      <c r="C477" s="84"/>
      <c r="D477" s="84"/>
      <c r="E477" s="85"/>
    </row>
    <row r="478" spans="1:5" x14ac:dyDescent="0.3">
      <c r="A478" s="95"/>
      <c r="B478" s="83"/>
      <c r="C478" s="84"/>
      <c r="D478" s="84"/>
      <c r="E478" s="85"/>
    </row>
    <row r="479" spans="1:5" x14ac:dyDescent="0.3">
      <c r="A479" s="95"/>
      <c r="B479" s="83"/>
      <c r="C479" s="84"/>
      <c r="D479" s="84"/>
      <c r="E479" s="85"/>
    </row>
    <row r="480" spans="1:5" x14ac:dyDescent="0.3">
      <c r="A480" s="95"/>
      <c r="B480" s="83"/>
      <c r="C480" s="84"/>
      <c r="D480" s="84"/>
      <c r="E480" s="85"/>
    </row>
    <row r="481" spans="1:5" x14ac:dyDescent="0.3">
      <c r="A481" s="95"/>
      <c r="B481" s="83"/>
      <c r="C481" s="84"/>
      <c r="D481" s="84"/>
      <c r="E481" s="85"/>
    </row>
    <row r="482" spans="1:5" x14ac:dyDescent="0.3">
      <c r="A482" s="95"/>
      <c r="B482" s="83"/>
      <c r="C482" s="84"/>
      <c r="D482" s="84"/>
      <c r="E482" s="85"/>
    </row>
    <row r="483" spans="1:5" x14ac:dyDescent="0.3">
      <c r="A483" s="95"/>
      <c r="B483" s="83"/>
      <c r="C483" s="84"/>
      <c r="D483" s="84"/>
      <c r="E483" s="85"/>
    </row>
    <row r="484" spans="1:5" x14ac:dyDescent="0.3">
      <c r="A484" s="95"/>
      <c r="B484" s="83"/>
      <c r="C484" s="84"/>
      <c r="D484" s="84"/>
      <c r="E484" s="85"/>
    </row>
    <row r="485" spans="1:5" x14ac:dyDescent="0.3">
      <c r="A485" s="95"/>
      <c r="B485" s="83"/>
      <c r="C485" s="84"/>
      <c r="D485" s="84"/>
      <c r="E485" s="85"/>
    </row>
    <row r="486" spans="1:5" x14ac:dyDescent="0.3">
      <c r="A486" s="95"/>
      <c r="B486" s="83"/>
      <c r="C486" s="84"/>
      <c r="D486" s="84"/>
      <c r="E486" s="85"/>
    </row>
    <row r="487" spans="1:5" x14ac:dyDescent="0.3">
      <c r="A487" s="95"/>
      <c r="B487" s="83"/>
      <c r="C487" s="84"/>
      <c r="D487" s="84"/>
      <c r="E487" s="85"/>
    </row>
    <row r="488" spans="1:5" x14ac:dyDescent="0.3">
      <c r="A488" s="95"/>
      <c r="B488" s="83"/>
      <c r="C488" s="84"/>
      <c r="D488" s="84"/>
      <c r="E488" s="85"/>
    </row>
    <row r="489" spans="1:5" x14ac:dyDescent="0.3">
      <c r="A489" s="95"/>
      <c r="B489" s="83"/>
      <c r="C489" s="84"/>
      <c r="D489" s="84"/>
      <c r="E489" s="85"/>
    </row>
    <row r="490" spans="1:5" x14ac:dyDescent="0.3">
      <c r="A490" s="95"/>
      <c r="B490" s="83"/>
      <c r="C490" s="84"/>
      <c r="D490" s="84"/>
      <c r="E490" s="85"/>
    </row>
    <row r="491" spans="1:5" x14ac:dyDescent="0.3">
      <c r="A491" s="95"/>
      <c r="B491" s="83"/>
      <c r="C491" s="84"/>
      <c r="D491" s="84"/>
      <c r="E491" s="85"/>
    </row>
    <row r="492" spans="1:5" x14ac:dyDescent="0.3">
      <c r="A492" s="95"/>
      <c r="B492" s="83"/>
      <c r="C492" s="84"/>
      <c r="D492" s="84"/>
      <c r="E492" s="85"/>
    </row>
    <row r="493" spans="1:5" x14ac:dyDescent="0.3">
      <c r="A493" s="95"/>
      <c r="B493" s="83"/>
      <c r="C493" s="84"/>
      <c r="D493" s="84"/>
      <c r="E493" s="85"/>
    </row>
    <row r="494" spans="1:5" x14ac:dyDescent="0.3">
      <c r="A494" s="95"/>
      <c r="B494" s="83"/>
      <c r="C494" s="84"/>
      <c r="D494" s="84"/>
      <c r="E494" s="85"/>
    </row>
    <row r="495" spans="1:5" x14ac:dyDescent="0.3">
      <c r="A495" s="95"/>
      <c r="B495" s="83"/>
      <c r="C495" s="84"/>
      <c r="D495" s="84"/>
      <c r="E495" s="85"/>
    </row>
    <row r="496" spans="1:5" x14ac:dyDescent="0.3">
      <c r="A496" s="95"/>
      <c r="B496" s="83"/>
      <c r="C496" s="84"/>
      <c r="D496" s="84"/>
      <c r="E496" s="85"/>
    </row>
    <row r="497" spans="1:5" x14ac:dyDescent="0.3">
      <c r="A497" s="95"/>
      <c r="B497" s="83"/>
      <c r="C497" s="84"/>
      <c r="D497" s="84"/>
      <c r="E497" s="85"/>
    </row>
    <row r="498" spans="1:5" x14ac:dyDescent="0.3">
      <c r="A498" s="95"/>
      <c r="B498" s="83"/>
      <c r="C498" s="84"/>
      <c r="D498" s="84"/>
      <c r="E498" s="85"/>
    </row>
    <row r="499" spans="1:5" x14ac:dyDescent="0.3">
      <c r="A499" s="95"/>
      <c r="B499" s="83"/>
      <c r="C499" s="84"/>
      <c r="D499" s="84"/>
      <c r="E499" s="85"/>
    </row>
    <row r="500" spans="1:5" x14ac:dyDescent="0.3">
      <c r="A500" s="95"/>
      <c r="B500" s="83"/>
      <c r="C500" s="84"/>
      <c r="D500" s="84"/>
      <c r="E500" s="85"/>
    </row>
    <row r="501" spans="1:5" x14ac:dyDescent="0.3">
      <c r="A501" s="95"/>
      <c r="B501" s="83"/>
      <c r="C501" s="84"/>
      <c r="D501" s="84"/>
      <c r="E501" s="85"/>
    </row>
    <row r="502" spans="1:5" x14ac:dyDescent="0.3">
      <c r="A502" s="95"/>
      <c r="B502" s="83"/>
      <c r="C502" s="84"/>
      <c r="D502" s="84"/>
      <c r="E502" s="85"/>
    </row>
    <row r="503" spans="1:5" x14ac:dyDescent="0.3">
      <c r="A503" s="95"/>
      <c r="B503" s="83"/>
      <c r="C503" s="84"/>
      <c r="D503" s="84"/>
      <c r="E503" s="85"/>
    </row>
    <row r="504" spans="1:5" x14ac:dyDescent="0.3">
      <c r="A504" s="95"/>
      <c r="B504" s="83"/>
      <c r="C504" s="84"/>
      <c r="D504" s="84"/>
      <c r="E504" s="85"/>
    </row>
    <row r="505" spans="1:5" x14ac:dyDescent="0.3">
      <c r="A505" s="95"/>
      <c r="B505" s="83"/>
      <c r="C505" s="84"/>
      <c r="D505" s="84"/>
      <c r="E505" s="85"/>
    </row>
    <row r="506" spans="1:5" x14ac:dyDescent="0.3">
      <c r="A506" s="95"/>
      <c r="B506" s="83"/>
      <c r="C506" s="84"/>
      <c r="D506" s="84"/>
      <c r="E506" s="85"/>
    </row>
    <row r="507" spans="1:5" x14ac:dyDescent="0.3">
      <c r="A507" s="95"/>
      <c r="B507" s="83"/>
      <c r="C507" s="84"/>
      <c r="D507" s="84"/>
      <c r="E507" s="85"/>
    </row>
    <row r="508" spans="1:5" x14ac:dyDescent="0.3">
      <c r="A508" s="95"/>
      <c r="B508" s="83"/>
      <c r="C508" s="84"/>
      <c r="D508" s="84"/>
      <c r="E508" s="85"/>
    </row>
    <row r="509" spans="1:5" x14ac:dyDescent="0.3">
      <c r="A509" s="95"/>
      <c r="B509" s="83"/>
      <c r="C509" s="84"/>
      <c r="D509" s="84"/>
      <c r="E509" s="85"/>
    </row>
    <row r="510" spans="1:5" x14ac:dyDescent="0.3">
      <c r="A510" s="95"/>
      <c r="B510" s="83"/>
      <c r="C510" s="84"/>
      <c r="D510" s="84"/>
      <c r="E510" s="85"/>
    </row>
    <row r="511" spans="1:5" x14ac:dyDescent="0.3">
      <c r="A511" s="95"/>
      <c r="B511" s="83"/>
      <c r="C511" s="84"/>
      <c r="D511" s="84"/>
      <c r="E511" s="85"/>
    </row>
    <row r="512" spans="1:5" x14ac:dyDescent="0.3">
      <c r="A512" s="95"/>
      <c r="B512" s="83"/>
      <c r="C512" s="84"/>
      <c r="D512" s="84"/>
      <c r="E512" s="85"/>
    </row>
    <row r="513" spans="1:5" x14ac:dyDescent="0.3">
      <c r="A513" s="95"/>
      <c r="B513" s="83"/>
      <c r="C513" s="84"/>
      <c r="D513" s="84"/>
      <c r="E513" s="85"/>
    </row>
    <row r="514" spans="1:5" x14ac:dyDescent="0.3">
      <c r="A514" s="95"/>
      <c r="B514" s="83"/>
      <c r="C514" s="84"/>
      <c r="D514" s="84"/>
      <c r="E514" s="85"/>
    </row>
    <row r="515" spans="1:5" x14ac:dyDescent="0.3">
      <c r="A515" s="95"/>
      <c r="B515" s="83"/>
      <c r="C515" s="84"/>
      <c r="D515" s="84"/>
      <c r="E515" s="85"/>
    </row>
    <row r="516" spans="1:5" x14ac:dyDescent="0.3">
      <c r="A516" s="95"/>
      <c r="B516" s="83"/>
      <c r="C516" s="84"/>
      <c r="D516" s="84"/>
      <c r="E516" s="85"/>
    </row>
    <row r="517" spans="1:5" x14ac:dyDescent="0.3">
      <c r="A517" s="95"/>
      <c r="B517" s="83"/>
      <c r="C517" s="84"/>
      <c r="D517" s="84"/>
      <c r="E517" s="85"/>
    </row>
    <row r="518" spans="1:5" x14ac:dyDescent="0.3">
      <c r="A518" s="95"/>
      <c r="B518" s="83"/>
      <c r="C518" s="84"/>
      <c r="D518" s="84"/>
      <c r="E518" s="85"/>
    </row>
    <row r="519" spans="1:5" x14ac:dyDescent="0.3">
      <c r="A519" s="95"/>
      <c r="B519" s="83"/>
      <c r="C519" s="84"/>
      <c r="D519" s="84"/>
      <c r="E519" s="85"/>
    </row>
    <row r="520" spans="1:5" x14ac:dyDescent="0.3">
      <c r="A520" s="95"/>
      <c r="B520" s="83"/>
      <c r="C520" s="84"/>
      <c r="D520" s="84"/>
      <c r="E520" s="85"/>
    </row>
    <row r="521" spans="1:5" x14ac:dyDescent="0.3">
      <c r="A521" s="95"/>
      <c r="B521" s="83"/>
      <c r="C521" s="84"/>
      <c r="D521" s="84"/>
      <c r="E521" s="85"/>
    </row>
    <row r="522" spans="1:5" x14ac:dyDescent="0.3">
      <c r="A522" s="95"/>
      <c r="B522" s="83"/>
      <c r="C522" s="84"/>
      <c r="D522" s="84"/>
      <c r="E522" s="85"/>
    </row>
    <row r="523" spans="1:5" x14ac:dyDescent="0.3">
      <c r="A523" s="95"/>
      <c r="B523" s="83"/>
      <c r="C523" s="84"/>
      <c r="D523" s="84"/>
      <c r="E523" s="85"/>
    </row>
    <row r="524" spans="1:5" x14ac:dyDescent="0.3">
      <c r="A524" s="95"/>
      <c r="B524" s="83"/>
      <c r="C524" s="84"/>
      <c r="D524" s="84"/>
      <c r="E524" s="85"/>
    </row>
    <row r="525" spans="1:5" x14ac:dyDescent="0.3">
      <c r="A525" s="95"/>
      <c r="B525" s="83"/>
      <c r="C525" s="84"/>
      <c r="D525" s="84"/>
      <c r="E525" s="85"/>
    </row>
    <row r="526" spans="1:5" x14ac:dyDescent="0.3">
      <c r="A526" s="95"/>
      <c r="B526" s="83"/>
      <c r="C526" s="84"/>
      <c r="D526" s="84"/>
      <c r="E526" s="85"/>
    </row>
    <row r="527" spans="1:5" x14ac:dyDescent="0.3">
      <c r="A527" s="95"/>
      <c r="B527" s="83"/>
      <c r="C527" s="84"/>
      <c r="D527" s="84"/>
      <c r="E527" s="85"/>
    </row>
    <row r="528" spans="1:5" x14ac:dyDescent="0.3">
      <c r="A528" s="95"/>
      <c r="B528" s="83"/>
      <c r="C528" s="84"/>
      <c r="D528" s="84"/>
      <c r="E528" s="85"/>
    </row>
    <row r="529" spans="1:5" x14ac:dyDescent="0.3">
      <c r="A529" s="95"/>
      <c r="B529" s="83"/>
      <c r="C529" s="84"/>
      <c r="D529" s="84"/>
      <c r="E529" s="85"/>
    </row>
    <row r="530" spans="1:5" x14ac:dyDescent="0.3">
      <c r="A530" s="95"/>
      <c r="B530" s="83"/>
      <c r="C530" s="84"/>
      <c r="D530" s="84"/>
      <c r="E530" s="85"/>
    </row>
    <row r="531" spans="1:5" x14ac:dyDescent="0.3">
      <c r="A531" s="95"/>
      <c r="B531" s="83"/>
      <c r="C531" s="84"/>
      <c r="D531" s="84"/>
      <c r="E531" s="85"/>
    </row>
    <row r="532" spans="1:5" x14ac:dyDescent="0.3">
      <c r="A532" s="95"/>
      <c r="B532" s="83"/>
      <c r="C532" s="84"/>
      <c r="D532" s="84"/>
      <c r="E532" s="85"/>
    </row>
    <row r="533" spans="1:5" x14ac:dyDescent="0.3">
      <c r="A533" s="95"/>
      <c r="B533" s="83"/>
      <c r="C533" s="84"/>
      <c r="D533" s="84"/>
      <c r="E533" s="85"/>
    </row>
    <row r="534" spans="1:5" x14ac:dyDescent="0.3">
      <c r="A534" s="95"/>
      <c r="B534" s="83"/>
      <c r="C534" s="84"/>
      <c r="D534" s="84"/>
      <c r="E534" s="85"/>
    </row>
    <row r="535" spans="1:5" x14ac:dyDescent="0.3">
      <c r="A535" s="95"/>
      <c r="B535" s="83"/>
      <c r="C535" s="84"/>
      <c r="D535" s="84"/>
      <c r="E535" s="85"/>
    </row>
    <row r="536" spans="1:5" x14ac:dyDescent="0.3">
      <c r="A536" s="95"/>
      <c r="B536" s="83"/>
      <c r="C536" s="84"/>
      <c r="D536" s="84"/>
      <c r="E536" s="85"/>
    </row>
    <row r="537" spans="1:5" x14ac:dyDescent="0.3">
      <c r="A537" s="95"/>
      <c r="B537" s="83"/>
      <c r="C537" s="84"/>
      <c r="D537" s="84"/>
      <c r="E537" s="85"/>
    </row>
    <row r="538" spans="1:5" x14ac:dyDescent="0.3">
      <c r="A538" s="95"/>
      <c r="B538" s="83"/>
      <c r="C538" s="84"/>
      <c r="D538" s="84"/>
      <c r="E538" s="85"/>
    </row>
    <row r="539" spans="1:5" x14ac:dyDescent="0.3">
      <c r="A539" s="95"/>
      <c r="B539" s="83"/>
      <c r="C539" s="84"/>
      <c r="D539" s="84"/>
      <c r="E539" s="85"/>
    </row>
    <row r="540" spans="1:5" x14ac:dyDescent="0.3">
      <c r="A540" s="95"/>
      <c r="B540" s="83"/>
      <c r="C540" s="84"/>
      <c r="D540" s="84"/>
      <c r="E540" s="85"/>
    </row>
    <row r="541" spans="1:5" x14ac:dyDescent="0.3">
      <c r="A541" s="95"/>
      <c r="B541" s="83"/>
      <c r="C541" s="84"/>
      <c r="D541" s="84"/>
      <c r="E541" s="85"/>
    </row>
    <row r="542" spans="1:5" x14ac:dyDescent="0.3">
      <c r="A542" s="95"/>
      <c r="B542" s="83"/>
      <c r="C542" s="84"/>
      <c r="D542" s="84"/>
      <c r="E542" s="85"/>
    </row>
    <row r="543" spans="1:5" x14ac:dyDescent="0.3">
      <c r="A543" s="95"/>
      <c r="B543" s="83"/>
      <c r="C543" s="84"/>
      <c r="D543" s="84"/>
      <c r="E543" s="85"/>
    </row>
    <row r="544" spans="1:5" x14ac:dyDescent="0.3">
      <c r="A544" s="95"/>
      <c r="B544" s="83"/>
      <c r="C544" s="84"/>
      <c r="D544" s="84"/>
      <c r="E544" s="85"/>
    </row>
    <row r="545" spans="1:5" x14ac:dyDescent="0.3">
      <c r="A545" s="95"/>
      <c r="B545" s="83"/>
      <c r="C545" s="84"/>
      <c r="D545" s="84"/>
      <c r="E545" s="85"/>
    </row>
    <row r="546" spans="1:5" x14ac:dyDescent="0.3">
      <c r="A546" s="95"/>
      <c r="B546" s="83"/>
      <c r="C546" s="84"/>
      <c r="D546" s="84"/>
      <c r="E546" s="85"/>
    </row>
    <row r="547" spans="1:5" x14ac:dyDescent="0.3">
      <c r="A547" s="95"/>
      <c r="B547" s="83"/>
      <c r="C547" s="84"/>
      <c r="D547" s="84"/>
      <c r="E547" s="85"/>
    </row>
    <row r="548" spans="1:5" x14ac:dyDescent="0.3">
      <c r="A548" s="95"/>
      <c r="B548" s="83"/>
      <c r="C548" s="84"/>
      <c r="D548" s="84"/>
      <c r="E548" s="85"/>
    </row>
    <row r="549" spans="1:5" x14ac:dyDescent="0.3">
      <c r="A549" s="95"/>
      <c r="B549" s="83"/>
      <c r="C549" s="84"/>
      <c r="D549" s="84"/>
      <c r="E549" s="85"/>
    </row>
    <row r="550" spans="1:5" x14ac:dyDescent="0.3">
      <c r="A550" s="95"/>
      <c r="B550" s="83"/>
      <c r="C550" s="84"/>
      <c r="D550" s="84"/>
      <c r="E550" s="85"/>
    </row>
    <row r="551" spans="1:5" x14ac:dyDescent="0.3">
      <c r="A551" s="95"/>
      <c r="B551" s="83"/>
      <c r="C551" s="84"/>
      <c r="D551" s="84"/>
      <c r="E551" s="85"/>
    </row>
    <row r="552" spans="1:5" x14ac:dyDescent="0.3">
      <c r="A552" s="95"/>
      <c r="B552" s="83"/>
      <c r="C552" s="84"/>
      <c r="D552" s="84"/>
      <c r="E552" s="85"/>
    </row>
    <row r="553" spans="1:5" x14ac:dyDescent="0.3">
      <c r="A553" s="95"/>
      <c r="B553" s="83"/>
      <c r="C553" s="84"/>
      <c r="D553" s="84"/>
      <c r="E553" s="85"/>
    </row>
    <row r="554" spans="1:5" x14ac:dyDescent="0.3">
      <c r="A554" s="95"/>
      <c r="B554" s="83"/>
      <c r="C554" s="84"/>
      <c r="D554" s="84"/>
      <c r="E554" s="85"/>
    </row>
    <row r="555" spans="1:5" x14ac:dyDescent="0.3">
      <c r="A555" s="95"/>
      <c r="B555" s="83"/>
      <c r="C555" s="84"/>
      <c r="D555" s="84"/>
      <c r="E555" s="85"/>
    </row>
    <row r="556" spans="1:5" x14ac:dyDescent="0.3">
      <c r="A556" s="95"/>
      <c r="B556" s="83"/>
      <c r="C556" s="84"/>
      <c r="D556" s="84"/>
      <c r="E556" s="85"/>
    </row>
    <row r="557" spans="1:5" x14ac:dyDescent="0.3">
      <c r="A557" s="95"/>
      <c r="B557" s="83"/>
      <c r="C557" s="84"/>
      <c r="D557" s="84"/>
      <c r="E557" s="85"/>
    </row>
    <row r="558" spans="1:5" x14ac:dyDescent="0.3">
      <c r="A558" s="95"/>
      <c r="B558" s="83"/>
      <c r="C558" s="84"/>
      <c r="D558" s="84"/>
      <c r="E558" s="85"/>
    </row>
    <row r="559" spans="1:5" x14ac:dyDescent="0.3">
      <c r="A559" s="95"/>
      <c r="B559" s="83"/>
      <c r="C559" s="84"/>
      <c r="D559" s="84"/>
      <c r="E559" s="85"/>
    </row>
    <row r="560" spans="1:5" x14ac:dyDescent="0.3">
      <c r="A560" s="95"/>
      <c r="B560" s="83"/>
      <c r="C560" s="84"/>
      <c r="D560" s="84"/>
      <c r="E560" s="85"/>
    </row>
    <row r="561" spans="1:5" x14ac:dyDescent="0.3">
      <c r="A561" s="95"/>
      <c r="B561" s="83"/>
      <c r="C561" s="84"/>
      <c r="D561" s="84"/>
      <c r="E561" s="85"/>
    </row>
    <row r="562" spans="1:5" x14ac:dyDescent="0.3">
      <c r="A562" s="95"/>
      <c r="B562" s="83"/>
      <c r="C562" s="84"/>
      <c r="D562" s="84"/>
      <c r="E562" s="85"/>
    </row>
    <row r="563" spans="1:5" x14ac:dyDescent="0.3">
      <c r="A563" s="95"/>
      <c r="B563" s="83"/>
      <c r="C563" s="84"/>
      <c r="D563" s="84"/>
      <c r="E563" s="85"/>
    </row>
    <row r="564" spans="1:5" x14ac:dyDescent="0.3">
      <c r="A564" s="95"/>
      <c r="B564" s="83"/>
      <c r="C564" s="84"/>
      <c r="D564" s="84"/>
      <c r="E564" s="85"/>
    </row>
    <row r="565" spans="1:5" x14ac:dyDescent="0.3">
      <c r="A565" s="95"/>
      <c r="B565" s="83"/>
      <c r="C565" s="84"/>
      <c r="D565" s="84"/>
      <c r="E565" s="85"/>
    </row>
    <row r="566" spans="1:5" x14ac:dyDescent="0.3">
      <c r="A566" s="95"/>
      <c r="B566" s="83"/>
      <c r="C566" s="84"/>
      <c r="D566" s="84"/>
      <c r="E566" s="85"/>
    </row>
    <row r="567" spans="1:5" x14ac:dyDescent="0.3">
      <c r="A567" s="95"/>
      <c r="B567" s="83"/>
      <c r="C567" s="84"/>
      <c r="D567" s="84"/>
      <c r="E567" s="85"/>
    </row>
    <row r="568" spans="1:5" x14ac:dyDescent="0.3">
      <c r="A568" s="95"/>
      <c r="B568" s="83"/>
      <c r="C568" s="84"/>
      <c r="D568" s="84"/>
      <c r="E568" s="85"/>
    </row>
    <row r="569" spans="1:5" x14ac:dyDescent="0.3">
      <c r="A569" s="95"/>
      <c r="B569" s="83"/>
      <c r="C569" s="84"/>
      <c r="D569" s="84"/>
      <c r="E569" s="85"/>
    </row>
    <row r="570" spans="1:5" x14ac:dyDescent="0.3">
      <c r="A570" s="95"/>
      <c r="B570" s="83"/>
      <c r="C570" s="84"/>
      <c r="D570" s="84"/>
      <c r="E570" s="85"/>
    </row>
    <row r="571" spans="1:5" x14ac:dyDescent="0.3">
      <c r="A571" s="95"/>
      <c r="B571" s="83"/>
      <c r="C571" s="84"/>
      <c r="D571" s="84"/>
      <c r="E571" s="85"/>
    </row>
    <row r="572" spans="1:5" x14ac:dyDescent="0.3">
      <c r="A572" s="95"/>
      <c r="B572" s="83"/>
      <c r="C572" s="84"/>
      <c r="D572" s="84"/>
      <c r="E572" s="85"/>
    </row>
    <row r="573" spans="1:5" x14ac:dyDescent="0.3">
      <c r="A573" s="95"/>
      <c r="B573" s="83"/>
      <c r="C573" s="84"/>
      <c r="D573" s="84"/>
      <c r="E573" s="85"/>
    </row>
    <row r="574" spans="1:5" x14ac:dyDescent="0.3">
      <c r="A574" s="95"/>
      <c r="B574" s="83"/>
      <c r="C574" s="84"/>
      <c r="D574" s="84"/>
      <c r="E574" s="85"/>
    </row>
    <row r="575" spans="1:5" x14ac:dyDescent="0.3">
      <c r="A575" s="95"/>
      <c r="B575" s="83"/>
      <c r="C575" s="84"/>
      <c r="D575" s="84"/>
      <c r="E575" s="85"/>
    </row>
    <row r="576" spans="1:5" x14ac:dyDescent="0.3">
      <c r="A576" s="95"/>
      <c r="B576" s="83"/>
      <c r="C576" s="84"/>
      <c r="D576" s="84"/>
      <c r="E576" s="85"/>
    </row>
    <row r="577" spans="1:5" x14ac:dyDescent="0.3">
      <c r="A577" s="95"/>
      <c r="B577" s="83"/>
      <c r="C577" s="84"/>
      <c r="D577" s="84"/>
      <c r="E577" s="85"/>
    </row>
    <row r="578" spans="1:5" x14ac:dyDescent="0.3">
      <c r="A578" s="95"/>
      <c r="B578" s="83"/>
      <c r="C578" s="84"/>
      <c r="D578" s="84"/>
      <c r="E578" s="85"/>
    </row>
    <row r="579" spans="1:5" x14ac:dyDescent="0.3">
      <c r="A579" s="95"/>
      <c r="B579" s="83"/>
      <c r="C579" s="84"/>
      <c r="D579" s="84"/>
      <c r="E579" s="85"/>
    </row>
    <row r="580" spans="1:5" x14ac:dyDescent="0.3">
      <c r="A580" s="95"/>
      <c r="B580" s="83"/>
      <c r="C580" s="84"/>
      <c r="D580" s="84"/>
      <c r="E580" s="85"/>
    </row>
    <row r="581" spans="1:5" x14ac:dyDescent="0.3">
      <c r="A581" s="95"/>
      <c r="B581" s="83"/>
      <c r="C581" s="84"/>
      <c r="D581" s="84"/>
      <c r="E581" s="85"/>
    </row>
    <row r="582" spans="1:5" x14ac:dyDescent="0.3">
      <c r="A582" s="95"/>
      <c r="B582" s="83"/>
      <c r="C582" s="84"/>
      <c r="D582" s="84"/>
      <c r="E582" s="85"/>
    </row>
    <row r="583" spans="1:5" x14ac:dyDescent="0.3">
      <c r="A583" s="95"/>
      <c r="B583" s="83"/>
      <c r="C583" s="84"/>
      <c r="D583" s="84"/>
      <c r="E583" s="85"/>
    </row>
    <row r="584" spans="1:5" x14ac:dyDescent="0.3">
      <c r="A584" s="95"/>
      <c r="B584" s="83"/>
      <c r="C584" s="84"/>
      <c r="D584" s="84"/>
      <c r="E584" s="85"/>
    </row>
    <row r="585" spans="1:5" x14ac:dyDescent="0.3">
      <c r="A585" s="95"/>
      <c r="B585" s="83"/>
      <c r="C585" s="84"/>
      <c r="D585" s="84"/>
      <c r="E585" s="85"/>
    </row>
    <row r="586" spans="1:5" x14ac:dyDescent="0.3">
      <c r="A586" s="95"/>
      <c r="B586" s="83"/>
      <c r="C586" s="84"/>
      <c r="D586" s="84"/>
      <c r="E586" s="85"/>
    </row>
    <row r="587" spans="1:5" x14ac:dyDescent="0.3">
      <c r="A587" s="95"/>
      <c r="B587" s="83"/>
      <c r="C587" s="84"/>
      <c r="D587" s="84"/>
      <c r="E587" s="85"/>
    </row>
    <row r="588" spans="1:5" x14ac:dyDescent="0.3">
      <c r="A588" s="95"/>
      <c r="B588" s="83"/>
      <c r="C588" s="84"/>
      <c r="D588" s="84"/>
      <c r="E588" s="85"/>
    </row>
    <row r="589" spans="1:5" x14ac:dyDescent="0.3">
      <c r="A589" s="95"/>
      <c r="B589" s="83"/>
      <c r="C589" s="84"/>
      <c r="D589" s="84"/>
      <c r="E589" s="85"/>
    </row>
    <row r="590" spans="1:5" x14ac:dyDescent="0.3">
      <c r="A590" s="95"/>
      <c r="B590" s="83"/>
      <c r="C590" s="84"/>
      <c r="D590" s="84"/>
      <c r="E590" s="85"/>
    </row>
    <row r="591" spans="1:5" x14ac:dyDescent="0.3">
      <c r="A591" s="95"/>
      <c r="B591" s="83"/>
      <c r="C591" s="84"/>
      <c r="D591" s="84"/>
      <c r="E591" s="85"/>
    </row>
    <row r="592" spans="1:5" x14ac:dyDescent="0.3">
      <c r="A592" s="95"/>
      <c r="B592" s="83"/>
      <c r="C592" s="84"/>
      <c r="D592" s="84"/>
      <c r="E592" s="85"/>
    </row>
    <row r="593" spans="1:5" x14ac:dyDescent="0.3">
      <c r="A593" s="95"/>
      <c r="B593" s="83"/>
      <c r="C593" s="84"/>
      <c r="D593" s="84"/>
      <c r="E593" s="85"/>
    </row>
    <row r="594" spans="1:5" x14ac:dyDescent="0.3">
      <c r="A594" s="95"/>
      <c r="B594" s="83"/>
      <c r="C594" s="84"/>
      <c r="D594" s="84"/>
      <c r="E594" s="85"/>
    </row>
    <row r="595" spans="1:5" x14ac:dyDescent="0.3">
      <c r="A595" s="95"/>
      <c r="B595" s="83"/>
      <c r="C595" s="84"/>
      <c r="D595" s="84"/>
      <c r="E595" s="85"/>
    </row>
    <row r="596" spans="1:5" x14ac:dyDescent="0.3">
      <c r="A596" s="95"/>
      <c r="B596" s="83"/>
      <c r="C596" s="84"/>
      <c r="D596" s="84"/>
      <c r="E596" s="85"/>
    </row>
    <row r="597" spans="1:5" x14ac:dyDescent="0.3">
      <c r="A597" s="95"/>
      <c r="B597" s="83"/>
      <c r="C597" s="84"/>
      <c r="D597" s="84"/>
      <c r="E597" s="85"/>
    </row>
    <row r="598" spans="1:5" x14ac:dyDescent="0.3">
      <c r="A598" s="95"/>
      <c r="B598" s="83"/>
      <c r="C598" s="84"/>
      <c r="D598" s="84"/>
      <c r="E598" s="85"/>
    </row>
    <row r="599" spans="1:5" x14ac:dyDescent="0.3">
      <c r="A599" s="95"/>
      <c r="B599" s="83"/>
      <c r="C599" s="84"/>
      <c r="D599" s="84"/>
      <c r="E599" s="85"/>
    </row>
    <row r="600" spans="1:5" x14ac:dyDescent="0.3">
      <c r="A600" s="95"/>
      <c r="B600" s="83"/>
      <c r="C600" s="84"/>
      <c r="D600" s="84"/>
      <c r="E600" s="85"/>
    </row>
    <row r="601" spans="1:5" x14ac:dyDescent="0.3">
      <c r="A601" s="95"/>
      <c r="B601" s="83"/>
      <c r="C601" s="84"/>
      <c r="D601" s="84"/>
      <c r="E601" s="85"/>
    </row>
    <row r="602" spans="1:5" x14ac:dyDescent="0.3">
      <c r="A602" s="95"/>
      <c r="B602" s="83"/>
      <c r="C602" s="84"/>
      <c r="D602" s="84"/>
      <c r="E602" s="85"/>
    </row>
    <row r="603" spans="1:5" x14ac:dyDescent="0.3">
      <c r="A603" s="95"/>
      <c r="B603" s="83"/>
      <c r="C603" s="84"/>
      <c r="D603" s="84"/>
      <c r="E603" s="85"/>
    </row>
    <row r="604" spans="1:5" x14ac:dyDescent="0.3">
      <c r="A604" s="95"/>
      <c r="B604" s="83"/>
      <c r="C604" s="84"/>
      <c r="D604" s="84"/>
      <c r="E604" s="85"/>
    </row>
    <row r="605" spans="1:5" x14ac:dyDescent="0.3">
      <c r="A605" s="95"/>
      <c r="B605" s="83"/>
      <c r="C605" s="84"/>
      <c r="D605" s="84"/>
      <c r="E605" s="85"/>
    </row>
    <row r="606" spans="1:5" x14ac:dyDescent="0.3">
      <c r="A606" s="95"/>
      <c r="B606" s="83"/>
      <c r="C606" s="84"/>
      <c r="D606" s="84"/>
      <c r="E606" s="85"/>
    </row>
    <row r="607" spans="1:5" x14ac:dyDescent="0.3">
      <c r="A607" s="95"/>
      <c r="B607" s="83"/>
      <c r="C607" s="84"/>
      <c r="D607" s="84"/>
      <c r="E607" s="85"/>
    </row>
    <row r="608" spans="1:5" x14ac:dyDescent="0.3">
      <c r="A608" s="95"/>
      <c r="B608" s="83"/>
      <c r="C608" s="84"/>
      <c r="D608" s="84"/>
      <c r="E608" s="85"/>
    </row>
    <row r="609" spans="1:5" x14ac:dyDescent="0.3">
      <c r="A609" s="95"/>
      <c r="B609" s="83"/>
      <c r="C609" s="84"/>
      <c r="D609" s="84"/>
      <c r="E609" s="85"/>
    </row>
    <row r="610" spans="1:5" x14ac:dyDescent="0.3">
      <c r="A610" s="95"/>
      <c r="B610" s="83"/>
      <c r="C610" s="84"/>
      <c r="D610" s="84"/>
      <c r="E610" s="85"/>
    </row>
    <row r="611" spans="1:5" x14ac:dyDescent="0.3">
      <c r="A611" s="95"/>
      <c r="B611" s="83"/>
      <c r="C611" s="84"/>
      <c r="D611" s="84"/>
      <c r="E611" s="85"/>
    </row>
    <row r="612" spans="1:5" x14ac:dyDescent="0.3">
      <c r="A612" s="95"/>
      <c r="B612" s="83"/>
      <c r="C612" s="84"/>
      <c r="D612" s="84"/>
      <c r="E612" s="85"/>
    </row>
    <row r="613" spans="1:5" x14ac:dyDescent="0.3">
      <c r="A613" s="95"/>
      <c r="B613" s="83"/>
      <c r="C613" s="84"/>
      <c r="D613" s="84"/>
      <c r="E613" s="85"/>
    </row>
    <row r="614" spans="1:5" x14ac:dyDescent="0.3">
      <c r="A614" s="95"/>
      <c r="B614" s="83"/>
      <c r="C614" s="84"/>
      <c r="D614" s="84"/>
      <c r="E614" s="85"/>
    </row>
    <row r="615" spans="1:5" x14ac:dyDescent="0.3">
      <c r="A615" s="95"/>
      <c r="B615" s="83"/>
      <c r="C615" s="84"/>
      <c r="D615" s="84"/>
      <c r="E615" s="85"/>
    </row>
    <row r="616" spans="1:5" x14ac:dyDescent="0.3">
      <c r="A616" s="95"/>
      <c r="B616" s="83"/>
      <c r="C616" s="84"/>
      <c r="D616" s="84"/>
      <c r="E616" s="85"/>
    </row>
    <row r="617" spans="1:5" x14ac:dyDescent="0.3">
      <c r="A617" s="95"/>
      <c r="B617" s="83"/>
      <c r="C617" s="84"/>
      <c r="D617" s="84"/>
      <c r="E617" s="85"/>
    </row>
    <row r="618" spans="1:5" x14ac:dyDescent="0.3">
      <c r="A618" s="95"/>
      <c r="B618" s="83"/>
      <c r="C618" s="84"/>
      <c r="D618" s="84"/>
      <c r="E618" s="85"/>
    </row>
    <row r="619" spans="1:5" x14ac:dyDescent="0.3">
      <c r="A619" s="95"/>
      <c r="B619" s="83"/>
      <c r="C619" s="84"/>
      <c r="D619" s="84"/>
      <c r="E619" s="85"/>
    </row>
    <row r="620" spans="1:5" x14ac:dyDescent="0.3">
      <c r="A620" s="95"/>
      <c r="B620" s="83"/>
      <c r="C620" s="84"/>
      <c r="D620" s="84"/>
      <c r="E620" s="85"/>
    </row>
    <row r="621" spans="1:5" x14ac:dyDescent="0.3">
      <c r="A621" s="95"/>
      <c r="B621" s="83"/>
      <c r="C621" s="84"/>
      <c r="D621" s="84"/>
      <c r="E621" s="85"/>
    </row>
    <row r="622" spans="1:5" x14ac:dyDescent="0.3">
      <c r="A622" s="95"/>
      <c r="B622" s="83"/>
      <c r="C622" s="84"/>
      <c r="D622" s="84"/>
      <c r="E622" s="85"/>
    </row>
    <row r="623" spans="1:5" x14ac:dyDescent="0.3">
      <c r="A623" s="95"/>
      <c r="B623" s="83"/>
      <c r="C623" s="84"/>
      <c r="D623" s="84"/>
      <c r="E623" s="85"/>
    </row>
    <row r="624" spans="1:5" x14ac:dyDescent="0.3">
      <c r="A624" s="95"/>
      <c r="B624" s="83"/>
      <c r="C624" s="84"/>
      <c r="D624" s="84"/>
      <c r="E624" s="85"/>
    </row>
    <row r="625" spans="1:5" x14ac:dyDescent="0.3">
      <c r="A625" s="95"/>
      <c r="B625" s="83"/>
      <c r="C625" s="84"/>
      <c r="D625" s="84"/>
      <c r="E625" s="85"/>
    </row>
    <row r="626" spans="1:5" x14ac:dyDescent="0.3">
      <c r="A626" s="95"/>
      <c r="B626" s="83"/>
      <c r="C626" s="84"/>
      <c r="D626" s="84"/>
      <c r="E626" s="85"/>
    </row>
    <row r="627" spans="1:5" x14ac:dyDescent="0.3">
      <c r="A627" s="95"/>
      <c r="B627" s="83"/>
      <c r="C627" s="84"/>
      <c r="D627" s="84"/>
      <c r="E627" s="85"/>
    </row>
    <row r="628" spans="1:5" x14ac:dyDescent="0.3">
      <c r="A628" s="95"/>
      <c r="B628" s="83"/>
      <c r="C628" s="84"/>
      <c r="D628" s="84"/>
      <c r="E628" s="85"/>
    </row>
    <row r="629" spans="1:5" x14ac:dyDescent="0.3">
      <c r="A629" s="95"/>
      <c r="B629" s="83"/>
      <c r="C629" s="84"/>
      <c r="D629" s="84"/>
      <c r="E629" s="85"/>
    </row>
    <row r="630" spans="1:5" x14ac:dyDescent="0.3">
      <c r="A630" s="95"/>
      <c r="B630" s="83"/>
      <c r="C630" s="84"/>
      <c r="D630" s="84"/>
      <c r="E630" s="85"/>
    </row>
    <row r="631" spans="1:5" x14ac:dyDescent="0.3">
      <c r="A631" s="95"/>
      <c r="B631" s="83"/>
      <c r="C631" s="84"/>
      <c r="D631" s="84"/>
      <c r="E631" s="85"/>
    </row>
    <row r="632" spans="1:5" x14ac:dyDescent="0.3">
      <c r="A632" s="95"/>
      <c r="B632" s="83"/>
      <c r="C632" s="84"/>
      <c r="D632" s="84"/>
      <c r="E632" s="85"/>
    </row>
    <row r="633" spans="1:5" x14ac:dyDescent="0.3">
      <c r="A633" s="95"/>
      <c r="B633" s="83"/>
      <c r="C633" s="84"/>
      <c r="D633" s="84"/>
      <c r="E633" s="85"/>
    </row>
    <row r="634" spans="1:5" x14ac:dyDescent="0.3">
      <c r="A634" s="95"/>
      <c r="B634" s="83"/>
      <c r="C634" s="84"/>
      <c r="D634" s="84"/>
      <c r="E634" s="85"/>
    </row>
    <row r="635" spans="1:5" x14ac:dyDescent="0.3">
      <c r="A635" s="95"/>
      <c r="B635" s="83"/>
      <c r="C635" s="84"/>
      <c r="D635" s="84"/>
      <c r="E635" s="85"/>
    </row>
    <row r="636" spans="1:5" x14ac:dyDescent="0.3">
      <c r="A636" s="95"/>
      <c r="B636" s="83"/>
      <c r="C636" s="84"/>
      <c r="D636" s="84"/>
      <c r="E636" s="85"/>
    </row>
    <row r="637" spans="1:5" x14ac:dyDescent="0.3">
      <c r="A637" s="95"/>
      <c r="B637" s="83"/>
      <c r="C637" s="84"/>
      <c r="D637" s="84"/>
      <c r="E637" s="85"/>
    </row>
    <row r="638" spans="1:5" x14ac:dyDescent="0.3">
      <c r="A638" s="95"/>
      <c r="B638" s="83"/>
      <c r="C638" s="84"/>
      <c r="D638" s="84"/>
      <c r="E638" s="85"/>
    </row>
    <row r="639" spans="1:5" x14ac:dyDescent="0.3">
      <c r="A639" s="95"/>
      <c r="B639" s="83"/>
      <c r="C639" s="84"/>
      <c r="D639" s="84"/>
      <c r="E639" s="85"/>
    </row>
    <row r="640" spans="1:5" x14ac:dyDescent="0.3">
      <c r="A640" s="95"/>
      <c r="B640" s="83"/>
      <c r="C640" s="84"/>
      <c r="D640" s="84"/>
      <c r="E640" s="85"/>
    </row>
    <row r="641" spans="1:5" x14ac:dyDescent="0.3">
      <c r="A641" s="95"/>
      <c r="B641" s="83"/>
      <c r="C641" s="84"/>
      <c r="D641" s="84"/>
      <c r="E641" s="85"/>
    </row>
    <row r="642" spans="1:5" x14ac:dyDescent="0.3">
      <c r="A642" s="95"/>
      <c r="B642" s="83"/>
      <c r="C642" s="84"/>
      <c r="D642" s="84"/>
      <c r="E642" s="85"/>
    </row>
    <row r="643" spans="1:5" x14ac:dyDescent="0.3">
      <c r="A643" s="95"/>
      <c r="B643" s="83"/>
      <c r="C643" s="84"/>
      <c r="D643" s="84"/>
      <c r="E643" s="85"/>
    </row>
    <row r="644" spans="1:5" x14ac:dyDescent="0.3">
      <c r="A644" s="95"/>
      <c r="B644" s="83"/>
      <c r="C644" s="84"/>
      <c r="D644" s="84"/>
      <c r="E644" s="85"/>
    </row>
    <row r="645" spans="1:5" x14ac:dyDescent="0.3">
      <c r="A645" s="95"/>
      <c r="B645" s="83"/>
      <c r="C645" s="84"/>
      <c r="D645" s="84"/>
      <c r="E645" s="85"/>
    </row>
    <row r="646" spans="1:5" x14ac:dyDescent="0.3">
      <c r="A646" s="95"/>
      <c r="B646" s="83"/>
      <c r="C646" s="84"/>
      <c r="D646" s="84"/>
      <c r="E646" s="85"/>
    </row>
    <row r="647" spans="1:5" x14ac:dyDescent="0.3">
      <c r="A647" s="95"/>
      <c r="B647" s="83"/>
      <c r="C647" s="84"/>
      <c r="D647" s="84"/>
      <c r="E647" s="85"/>
    </row>
    <row r="648" spans="1:5" x14ac:dyDescent="0.3">
      <c r="A648" s="95"/>
      <c r="B648" s="83"/>
      <c r="C648" s="84"/>
      <c r="D648" s="84"/>
      <c r="E648" s="85"/>
    </row>
    <row r="649" spans="1:5" x14ac:dyDescent="0.3">
      <c r="A649" s="95"/>
      <c r="B649" s="83"/>
      <c r="C649" s="84"/>
      <c r="D649" s="84"/>
      <c r="E649" s="85"/>
    </row>
    <row r="650" spans="1:5" x14ac:dyDescent="0.3">
      <c r="A650" s="95"/>
      <c r="B650" s="83"/>
      <c r="C650" s="84"/>
      <c r="D650" s="84"/>
      <c r="E650" s="85"/>
    </row>
    <row r="651" spans="1:5" x14ac:dyDescent="0.3">
      <c r="A651" s="95"/>
      <c r="B651" s="83"/>
      <c r="C651" s="84"/>
      <c r="D651" s="84"/>
      <c r="E651" s="85"/>
    </row>
    <row r="652" spans="1:5" x14ac:dyDescent="0.3">
      <c r="A652" s="95"/>
      <c r="B652" s="83"/>
      <c r="C652" s="84"/>
      <c r="D652" s="84"/>
      <c r="E652" s="85"/>
    </row>
    <row r="653" spans="1:5" x14ac:dyDescent="0.3">
      <c r="A653" s="95"/>
      <c r="B653" s="83"/>
      <c r="C653" s="84"/>
      <c r="D653" s="84"/>
      <c r="E653" s="85"/>
    </row>
    <row r="654" spans="1:5" x14ac:dyDescent="0.3">
      <c r="A654" s="95"/>
      <c r="B654" s="83"/>
      <c r="C654" s="84"/>
      <c r="D654" s="84"/>
      <c r="E654" s="85"/>
    </row>
    <row r="655" spans="1:5" x14ac:dyDescent="0.3">
      <c r="A655" s="95"/>
      <c r="B655" s="83"/>
      <c r="C655" s="84"/>
      <c r="D655" s="84"/>
      <c r="E655" s="85"/>
    </row>
    <row r="656" spans="1:5" x14ac:dyDescent="0.3">
      <c r="A656" s="95"/>
      <c r="B656" s="83"/>
      <c r="C656" s="84"/>
      <c r="D656" s="84"/>
      <c r="E656" s="85"/>
    </row>
    <row r="657" spans="1:5" x14ac:dyDescent="0.3">
      <c r="A657" s="95"/>
      <c r="B657" s="83"/>
      <c r="C657" s="84"/>
      <c r="D657" s="84"/>
      <c r="E657" s="85"/>
    </row>
    <row r="658" spans="1:5" x14ac:dyDescent="0.3">
      <c r="A658" s="95"/>
      <c r="B658" s="83"/>
      <c r="C658" s="84"/>
      <c r="D658" s="84"/>
      <c r="E658" s="85"/>
    </row>
    <row r="659" spans="1:5" x14ac:dyDescent="0.3">
      <c r="A659" s="95"/>
      <c r="B659" s="83"/>
      <c r="C659" s="84"/>
      <c r="D659" s="84"/>
      <c r="E659" s="85"/>
    </row>
    <row r="660" spans="1:5" x14ac:dyDescent="0.3">
      <c r="A660" s="95"/>
      <c r="B660" s="83"/>
      <c r="C660" s="84"/>
      <c r="D660" s="84"/>
      <c r="E660" s="85"/>
    </row>
    <row r="661" spans="1:5" x14ac:dyDescent="0.3">
      <c r="A661" s="95"/>
      <c r="B661" s="83"/>
      <c r="C661" s="84"/>
      <c r="D661" s="84"/>
      <c r="E661" s="85"/>
    </row>
    <row r="662" spans="1:5" x14ac:dyDescent="0.3">
      <c r="A662" s="95"/>
      <c r="B662" s="83"/>
      <c r="C662" s="84"/>
      <c r="D662" s="84"/>
      <c r="E662" s="85"/>
    </row>
    <row r="663" spans="1:5" x14ac:dyDescent="0.3">
      <c r="A663" s="95"/>
      <c r="B663" s="83"/>
      <c r="C663" s="84"/>
      <c r="D663" s="84"/>
      <c r="E663" s="85"/>
    </row>
    <row r="664" spans="1:5" x14ac:dyDescent="0.3">
      <c r="A664" s="95"/>
      <c r="B664" s="83"/>
      <c r="C664" s="84"/>
      <c r="D664" s="84"/>
      <c r="E664" s="85"/>
    </row>
    <row r="665" spans="1:5" x14ac:dyDescent="0.3">
      <c r="A665" s="95"/>
      <c r="B665" s="83"/>
      <c r="C665" s="84"/>
      <c r="D665" s="84"/>
      <c r="E665" s="85"/>
    </row>
    <row r="666" spans="1:5" x14ac:dyDescent="0.3">
      <c r="A666" s="95"/>
      <c r="B666" s="83"/>
      <c r="C666" s="84"/>
      <c r="D666" s="84"/>
      <c r="E666" s="85"/>
    </row>
    <row r="667" spans="1:5" x14ac:dyDescent="0.3">
      <c r="A667" s="95"/>
      <c r="B667" s="83"/>
      <c r="C667" s="84"/>
      <c r="D667" s="84"/>
      <c r="E667" s="85"/>
    </row>
    <row r="668" spans="1:5" x14ac:dyDescent="0.3">
      <c r="A668" s="95"/>
      <c r="B668" s="83"/>
      <c r="C668" s="84"/>
      <c r="D668" s="84"/>
      <c r="E668" s="85"/>
    </row>
    <row r="669" spans="1:5" x14ac:dyDescent="0.3">
      <c r="A669" s="95"/>
      <c r="B669" s="83"/>
      <c r="C669" s="84"/>
      <c r="D669" s="84"/>
      <c r="E669" s="85"/>
    </row>
    <row r="670" spans="1:5" x14ac:dyDescent="0.3">
      <c r="A670" s="95"/>
      <c r="B670" s="83"/>
      <c r="C670" s="84"/>
      <c r="D670" s="84"/>
      <c r="E670" s="85"/>
    </row>
    <row r="671" spans="1:5" x14ac:dyDescent="0.3">
      <c r="A671" s="95"/>
      <c r="B671" s="83"/>
      <c r="C671" s="84"/>
      <c r="D671" s="84"/>
      <c r="E671" s="85"/>
    </row>
    <row r="672" spans="1:5" x14ac:dyDescent="0.3">
      <c r="A672" s="95"/>
      <c r="B672" s="83"/>
      <c r="C672" s="84"/>
      <c r="D672" s="84"/>
      <c r="E672" s="85"/>
    </row>
    <row r="673" spans="1:5" x14ac:dyDescent="0.3">
      <c r="A673" s="95"/>
      <c r="B673" s="83"/>
      <c r="C673" s="84"/>
      <c r="D673" s="84"/>
      <c r="E673" s="85"/>
    </row>
    <row r="674" spans="1:5" x14ac:dyDescent="0.3">
      <c r="A674" s="95"/>
      <c r="B674" s="83"/>
      <c r="C674" s="84"/>
      <c r="D674" s="84"/>
      <c r="E674" s="85"/>
    </row>
    <row r="675" spans="1:5" x14ac:dyDescent="0.3">
      <c r="A675" s="95"/>
      <c r="B675" s="83"/>
      <c r="C675" s="84"/>
      <c r="D675" s="84"/>
      <c r="E675" s="85"/>
    </row>
    <row r="676" spans="1:5" x14ac:dyDescent="0.3">
      <c r="A676" s="95"/>
      <c r="B676" s="83"/>
      <c r="C676" s="84"/>
      <c r="D676" s="84"/>
      <c r="E676" s="85"/>
    </row>
    <row r="677" spans="1:5" x14ac:dyDescent="0.3">
      <c r="A677" s="95"/>
      <c r="B677" s="83"/>
      <c r="C677" s="84"/>
      <c r="D677" s="84"/>
      <c r="E677" s="85"/>
    </row>
    <row r="678" spans="1:5" x14ac:dyDescent="0.3">
      <c r="A678" s="95"/>
      <c r="B678" s="83"/>
      <c r="C678" s="84"/>
      <c r="D678" s="84"/>
      <c r="E678" s="85"/>
    </row>
    <row r="679" spans="1:5" x14ac:dyDescent="0.3">
      <c r="A679" s="95"/>
      <c r="B679" s="83"/>
      <c r="C679" s="84"/>
      <c r="D679" s="84"/>
      <c r="E679" s="85"/>
    </row>
    <row r="680" spans="1:5" x14ac:dyDescent="0.3">
      <c r="A680" s="95"/>
      <c r="B680" s="83"/>
      <c r="C680" s="84"/>
      <c r="D680" s="84"/>
      <c r="E680" s="85"/>
    </row>
    <row r="681" spans="1:5" x14ac:dyDescent="0.3">
      <c r="A681" s="95"/>
      <c r="B681" s="83"/>
      <c r="C681" s="84"/>
      <c r="D681" s="84"/>
      <c r="E681" s="85"/>
    </row>
    <row r="682" spans="1:5" x14ac:dyDescent="0.3">
      <c r="A682" s="95"/>
      <c r="B682" s="83"/>
      <c r="C682" s="84"/>
      <c r="D682" s="84"/>
      <c r="E682" s="85"/>
    </row>
    <row r="683" spans="1:5" x14ac:dyDescent="0.3">
      <c r="A683" s="95"/>
      <c r="B683" s="83"/>
      <c r="C683" s="84"/>
      <c r="D683" s="84"/>
      <c r="E683" s="85"/>
    </row>
    <row r="684" spans="1:5" x14ac:dyDescent="0.3">
      <c r="A684" s="95"/>
      <c r="B684" s="83"/>
      <c r="C684" s="84"/>
      <c r="D684" s="84"/>
      <c r="E684" s="85"/>
    </row>
    <row r="685" spans="1:5" x14ac:dyDescent="0.3">
      <c r="A685" s="95"/>
      <c r="B685" s="83"/>
      <c r="C685" s="84"/>
      <c r="D685" s="84"/>
      <c r="E685" s="85"/>
    </row>
    <row r="686" spans="1:5" x14ac:dyDescent="0.3">
      <c r="A686" s="95"/>
      <c r="B686" s="83"/>
      <c r="C686" s="84"/>
      <c r="D686" s="84"/>
      <c r="E686" s="85"/>
    </row>
    <row r="687" spans="1:5" x14ac:dyDescent="0.3">
      <c r="A687" s="95"/>
      <c r="B687" s="83"/>
      <c r="C687" s="84"/>
      <c r="D687" s="84"/>
      <c r="E687" s="85"/>
    </row>
    <row r="688" spans="1:5" x14ac:dyDescent="0.3">
      <c r="A688" s="95"/>
      <c r="B688" s="83"/>
      <c r="C688" s="84"/>
      <c r="D688" s="84"/>
      <c r="E688" s="85"/>
    </row>
    <row r="689" spans="1:5" x14ac:dyDescent="0.3">
      <c r="A689" s="95"/>
      <c r="B689" s="83"/>
      <c r="C689" s="84"/>
      <c r="D689" s="84"/>
      <c r="E689" s="85"/>
    </row>
    <row r="690" spans="1:5" x14ac:dyDescent="0.3">
      <c r="A690" s="95"/>
      <c r="B690" s="83"/>
      <c r="C690" s="84"/>
      <c r="D690" s="84"/>
      <c r="E690" s="85"/>
    </row>
    <row r="691" spans="1:5" x14ac:dyDescent="0.3">
      <c r="A691" s="95"/>
      <c r="B691" s="83"/>
      <c r="C691" s="84"/>
      <c r="D691" s="84"/>
      <c r="E691" s="85"/>
    </row>
    <row r="692" spans="1:5" x14ac:dyDescent="0.3">
      <c r="A692" s="95"/>
      <c r="B692" s="83"/>
      <c r="C692" s="84"/>
      <c r="D692" s="84"/>
      <c r="E692" s="85"/>
    </row>
    <row r="693" spans="1:5" x14ac:dyDescent="0.3">
      <c r="A693" s="95"/>
      <c r="B693" s="83"/>
      <c r="C693" s="84"/>
      <c r="D693" s="84"/>
      <c r="E693" s="85"/>
    </row>
    <row r="694" spans="1:5" x14ac:dyDescent="0.3">
      <c r="A694" s="95"/>
      <c r="B694" s="83"/>
      <c r="C694" s="84"/>
      <c r="D694" s="84"/>
      <c r="E694" s="85"/>
    </row>
    <row r="695" spans="1:5" x14ac:dyDescent="0.3">
      <c r="A695" s="95"/>
      <c r="B695" s="83"/>
      <c r="C695" s="84"/>
      <c r="D695" s="84"/>
      <c r="E695" s="85"/>
    </row>
    <row r="696" spans="1:5" x14ac:dyDescent="0.3">
      <c r="A696" s="95"/>
      <c r="B696" s="83"/>
      <c r="C696" s="84"/>
      <c r="D696" s="84"/>
      <c r="E696" s="85"/>
    </row>
    <row r="697" spans="1:5" x14ac:dyDescent="0.3">
      <c r="A697" s="95"/>
      <c r="B697" s="83"/>
      <c r="C697" s="84"/>
      <c r="D697" s="84"/>
      <c r="E697" s="85"/>
    </row>
    <row r="698" spans="1:5" x14ac:dyDescent="0.3">
      <c r="A698" s="95"/>
      <c r="B698" s="83"/>
      <c r="C698" s="84"/>
      <c r="D698" s="84"/>
      <c r="E698" s="85"/>
    </row>
    <row r="699" spans="1:5" x14ac:dyDescent="0.3">
      <c r="A699" s="95"/>
      <c r="B699" s="83"/>
      <c r="C699" s="84"/>
      <c r="D699" s="84"/>
      <c r="E699" s="85"/>
    </row>
    <row r="700" spans="1:5" x14ac:dyDescent="0.3">
      <c r="A700" s="95"/>
      <c r="B700" s="83"/>
      <c r="C700" s="84"/>
      <c r="D700" s="84"/>
      <c r="E700" s="85"/>
    </row>
    <row r="701" spans="1:5" x14ac:dyDescent="0.3">
      <c r="A701" s="95"/>
      <c r="B701" s="83"/>
      <c r="C701" s="84"/>
      <c r="D701" s="84"/>
      <c r="E701" s="85"/>
    </row>
    <row r="702" spans="1:5" x14ac:dyDescent="0.3">
      <c r="A702" s="95"/>
      <c r="B702" s="83"/>
      <c r="C702" s="84"/>
      <c r="D702" s="84"/>
      <c r="E702" s="85"/>
    </row>
    <row r="703" spans="1:5" x14ac:dyDescent="0.3">
      <c r="A703" s="95"/>
      <c r="B703" s="83"/>
      <c r="C703" s="84"/>
      <c r="D703" s="84"/>
      <c r="E703" s="85"/>
    </row>
    <row r="704" spans="1:5" x14ac:dyDescent="0.3">
      <c r="A704" s="95"/>
      <c r="B704" s="83"/>
      <c r="C704" s="84"/>
      <c r="D704" s="84"/>
      <c r="E704" s="85"/>
    </row>
    <row r="705" spans="1:5" x14ac:dyDescent="0.3">
      <c r="A705" s="95"/>
      <c r="B705" s="83"/>
      <c r="C705" s="84"/>
      <c r="D705" s="84"/>
      <c r="E705" s="85"/>
    </row>
    <row r="706" spans="1:5" x14ac:dyDescent="0.3">
      <c r="A706" s="95"/>
      <c r="B706" s="83"/>
      <c r="C706" s="84"/>
      <c r="D706" s="84"/>
      <c r="E706" s="85"/>
    </row>
    <row r="707" spans="1:5" x14ac:dyDescent="0.3">
      <c r="A707" s="95"/>
      <c r="B707" s="83"/>
      <c r="C707" s="84"/>
      <c r="D707" s="84"/>
      <c r="E707" s="85"/>
    </row>
    <row r="708" spans="1:5" x14ac:dyDescent="0.3">
      <c r="A708" s="95"/>
      <c r="B708" s="83"/>
      <c r="C708" s="84"/>
      <c r="D708" s="84"/>
      <c r="E708" s="85"/>
    </row>
    <row r="709" spans="1:5" x14ac:dyDescent="0.3">
      <c r="A709" s="95"/>
      <c r="B709" s="83"/>
      <c r="C709" s="84"/>
      <c r="D709" s="84"/>
      <c r="E709" s="85"/>
    </row>
    <row r="710" spans="1:5" x14ac:dyDescent="0.3">
      <c r="A710" s="95"/>
      <c r="B710" s="83"/>
      <c r="C710" s="84"/>
      <c r="D710" s="84"/>
      <c r="E710" s="85"/>
    </row>
    <row r="711" spans="1:5" x14ac:dyDescent="0.3">
      <c r="A711" s="95"/>
      <c r="B711" s="83"/>
      <c r="C711" s="84"/>
      <c r="D711" s="84"/>
      <c r="E711" s="85"/>
    </row>
    <row r="712" spans="1:5" x14ac:dyDescent="0.3">
      <c r="A712" s="95"/>
      <c r="B712" s="83"/>
      <c r="C712" s="84"/>
      <c r="D712" s="84"/>
      <c r="E712" s="85"/>
    </row>
    <row r="713" spans="1:5" x14ac:dyDescent="0.3">
      <c r="A713" s="95"/>
      <c r="B713" s="83"/>
      <c r="C713" s="84"/>
      <c r="D713" s="84"/>
      <c r="E713" s="85"/>
    </row>
    <row r="714" spans="1:5" x14ac:dyDescent="0.3">
      <c r="A714" s="95"/>
      <c r="B714" s="83"/>
      <c r="C714" s="84"/>
      <c r="D714" s="84"/>
      <c r="E714" s="85"/>
    </row>
    <row r="715" spans="1:5" x14ac:dyDescent="0.3">
      <c r="A715" s="95"/>
      <c r="B715" s="83"/>
      <c r="C715" s="84"/>
      <c r="D715" s="84"/>
      <c r="E715" s="85"/>
    </row>
    <row r="716" spans="1:5" x14ac:dyDescent="0.3">
      <c r="A716" s="95"/>
      <c r="B716" s="83"/>
      <c r="C716" s="84"/>
      <c r="D716" s="84"/>
      <c r="E716" s="85"/>
    </row>
    <row r="717" spans="1:5" x14ac:dyDescent="0.3">
      <c r="A717" s="95"/>
      <c r="B717" s="83"/>
      <c r="C717" s="84"/>
      <c r="D717" s="84"/>
      <c r="E717" s="85"/>
    </row>
    <row r="718" spans="1:5" x14ac:dyDescent="0.3">
      <c r="A718" s="95"/>
      <c r="B718" s="83"/>
      <c r="C718" s="84"/>
      <c r="D718" s="84"/>
      <c r="E718" s="85"/>
    </row>
    <row r="719" spans="1:5" x14ac:dyDescent="0.3">
      <c r="A719" s="95"/>
      <c r="B719" s="83"/>
      <c r="C719" s="84"/>
      <c r="D719" s="84"/>
      <c r="E719" s="85"/>
    </row>
    <row r="720" spans="1:5" x14ac:dyDescent="0.3">
      <c r="A720" s="95"/>
      <c r="B720" s="83"/>
      <c r="C720" s="84"/>
      <c r="D720" s="84"/>
      <c r="E720" s="85"/>
    </row>
    <row r="721" spans="1:5" x14ac:dyDescent="0.3">
      <c r="A721" s="95"/>
      <c r="B721" s="83"/>
      <c r="C721" s="84"/>
      <c r="D721" s="84"/>
      <c r="E721" s="85"/>
    </row>
    <row r="722" spans="1:5" x14ac:dyDescent="0.3">
      <c r="A722" s="95"/>
      <c r="B722" s="83"/>
      <c r="C722" s="84"/>
      <c r="D722" s="84"/>
      <c r="E722" s="85"/>
    </row>
    <row r="723" spans="1:5" x14ac:dyDescent="0.3">
      <c r="A723" s="95"/>
      <c r="B723" s="83"/>
      <c r="C723" s="84"/>
      <c r="D723" s="84"/>
      <c r="E723" s="85"/>
    </row>
    <row r="724" spans="1:5" x14ac:dyDescent="0.3">
      <c r="A724" s="95"/>
      <c r="B724" s="83"/>
      <c r="C724" s="84"/>
      <c r="D724" s="84"/>
      <c r="E724" s="85"/>
    </row>
    <row r="725" spans="1:5" x14ac:dyDescent="0.3">
      <c r="A725" s="95"/>
      <c r="B725" s="83"/>
      <c r="C725" s="84"/>
      <c r="D725" s="84"/>
      <c r="E725" s="85"/>
    </row>
    <row r="726" spans="1:5" x14ac:dyDescent="0.3">
      <c r="A726" s="95"/>
      <c r="B726" s="83"/>
      <c r="C726" s="84"/>
      <c r="D726" s="84"/>
      <c r="E726" s="85"/>
    </row>
    <row r="727" spans="1:5" x14ac:dyDescent="0.3">
      <c r="A727" s="95"/>
      <c r="B727" s="83"/>
      <c r="C727" s="84"/>
      <c r="D727" s="84"/>
      <c r="E727" s="85"/>
    </row>
    <row r="728" spans="1:5" x14ac:dyDescent="0.3">
      <c r="A728" s="95"/>
      <c r="B728" s="83"/>
      <c r="C728" s="84"/>
      <c r="D728" s="84"/>
      <c r="E728" s="85"/>
    </row>
    <row r="729" spans="1:5" x14ac:dyDescent="0.3">
      <c r="A729" s="95"/>
      <c r="B729" s="83"/>
      <c r="C729" s="84"/>
      <c r="D729" s="84"/>
      <c r="E729" s="85"/>
    </row>
    <row r="730" spans="1:5" x14ac:dyDescent="0.3">
      <c r="A730" s="95"/>
      <c r="B730" s="83"/>
      <c r="C730" s="84"/>
      <c r="D730" s="84"/>
      <c r="E730" s="85"/>
    </row>
    <row r="731" spans="1:5" x14ac:dyDescent="0.3">
      <c r="A731" s="95"/>
      <c r="B731" s="83"/>
      <c r="C731" s="84"/>
      <c r="D731" s="84"/>
      <c r="E731" s="85"/>
    </row>
    <row r="732" spans="1:5" x14ac:dyDescent="0.3">
      <c r="A732" s="95"/>
      <c r="B732" s="83"/>
      <c r="C732" s="84"/>
      <c r="D732" s="84"/>
      <c r="E732" s="85"/>
    </row>
    <row r="733" spans="1:5" x14ac:dyDescent="0.3">
      <c r="A733" s="95"/>
      <c r="B733" s="83"/>
      <c r="C733" s="84"/>
      <c r="D733" s="84"/>
      <c r="E733" s="85"/>
    </row>
    <row r="734" spans="1:5" x14ac:dyDescent="0.3">
      <c r="A734" s="95"/>
      <c r="B734" s="83"/>
      <c r="C734" s="84"/>
      <c r="D734" s="84"/>
      <c r="E734" s="85"/>
    </row>
    <row r="735" spans="1:5" x14ac:dyDescent="0.3">
      <c r="A735" s="95"/>
      <c r="B735" s="83"/>
      <c r="C735" s="84"/>
      <c r="D735" s="84"/>
      <c r="E735" s="85"/>
    </row>
    <row r="736" spans="1:5" x14ac:dyDescent="0.3">
      <c r="A736" s="95"/>
      <c r="B736" s="83"/>
      <c r="C736" s="84"/>
      <c r="D736" s="84"/>
      <c r="E736" s="85"/>
    </row>
    <row r="737" spans="1:5" x14ac:dyDescent="0.3">
      <c r="A737" s="95"/>
      <c r="B737" s="83"/>
      <c r="C737" s="84"/>
      <c r="D737" s="84"/>
      <c r="E737" s="85"/>
    </row>
    <row r="738" spans="1:5" x14ac:dyDescent="0.3">
      <c r="A738" s="95"/>
      <c r="B738" s="83"/>
      <c r="C738" s="84"/>
      <c r="D738" s="84"/>
      <c r="E738" s="85"/>
    </row>
    <row r="739" spans="1:5" x14ac:dyDescent="0.3">
      <c r="A739" s="95"/>
      <c r="B739" s="83"/>
      <c r="C739" s="84"/>
      <c r="D739" s="84"/>
      <c r="E739" s="85"/>
    </row>
    <row r="740" spans="1:5" x14ac:dyDescent="0.3">
      <c r="A740" s="95"/>
      <c r="B740" s="83"/>
      <c r="C740" s="84"/>
      <c r="D740" s="84"/>
      <c r="E740" s="85"/>
    </row>
    <row r="741" spans="1:5" x14ac:dyDescent="0.3">
      <c r="A741" s="95"/>
      <c r="B741" s="83"/>
      <c r="C741" s="84"/>
      <c r="D741" s="84"/>
      <c r="E741" s="85"/>
    </row>
    <row r="742" spans="1:5" x14ac:dyDescent="0.3">
      <c r="A742" s="95"/>
      <c r="B742" s="83"/>
      <c r="C742" s="84"/>
      <c r="D742" s="84"/>
      <c r="E742" s="85"/>
    </row>
    <row r="743" spans="1:5" x14ac:dyDescent="0.3">
      <c r="A743" s="95"/>
      <c r="B743" s="83"/>
      <c r="C743" s="84"/>
      <c r="D743" s="84"/>
      <c r="E743" s="85"/>
    </row>
    <row r="744" spans="1:5" x14ac:dyDescent="0.3">
      <c r="A744" s="95"/>
      <c r="B744" s="83"/>
      <c r="C744" s="84"/>
      <c r="D744" s="84"/>
      <c r="E744" s="85"/>
    </row>
    <row r="745" spans="1:5" x14ac:dyDescent="0.3">
      <c r="A745" s="95"/>
      <c r="B745" s="83"/>
      <c r="C745" s="84"/>
      <c r="D745" s="84"/>
      <c r="E745" s="85"/>
    </row>
    <row r="746" spans="1:5" x14ac:dyDescent="0.3">
      <c r="A746" s="95"/>
      <c r="B746" s="83"/>
      <c r="C746" s="84"/>
      <c r="D746" s="84"/>
      <c r="E746" s="85"/>
    </row>
    <row r="747" spans="1:5" x14ac:dyDescent="0.3">
      <c r="A747" s="95"/>
      <c r="B747" s="83"/>
      <c r="C747" s="84"/>
      <c r="D747" s="84"/>
      <c r="E747" s="85"/>
    </row>
    <row r="748" spans="1:5" x14ac:dyDescent="0.3">
      <c r="A748" s="95"/>
      <c r="B748" s="83"/>
      <c r="C748" s="84"/>
      <c r="D748" s="84"/>
      <c r="E748" s="85"/>
    </row>
    <row r="749" spans="1:5" x14ac:dyDescent="0.3">
      <c r="A749" s="95"/>
      <c r="B749" s="83"/>
      <c r="C749" s="84"/>
      <c r="D749" s="84"/>
      <c r="E749" s="85"/>
    </row>
    <row r="750" spans="1:5" x14ac:dyDescent="0.3">
      <c r="A750" s="95"/>
      <c r="B750" s="83"/>
      <c r="C750" s="84"/>
      <c r="D750" s="84"/>
      <c r="E750" s="85"/>
    </row>
    <row r="751" spans="1:5" x14ac:dyDescent="0.3">
      <c r="A751" s="95"/>
      <c r="B751" s="83"/>
      <c r="C751" s="84"/>
      <c r="D751" s="84"/>
      <c r="E751" s="85"/>
    </row>
    <row r="752" spans="1:5" x14ac:dyDescent="0.3">
      <c r="A752" s="95"/>
      <c r="B752" s="83"/>
      <c r="C752" s="84"/>
      <c r="D752" s="84"/>
      <c r="E752" s="85"/>
    </row>
    <row r="753" spans="1:5" x14ac:dyDescent="0.3">
      <c r="A753" s="95"/>
      <c r="B753" s="83"/>
      <c r="C753" s="84"/>
      <c r="D753" s="84"/>
      <c r="E753" s="85"/>
    </row>
    <row r="754" spans="1:5" x14ac:dyDescent="0.3">
      <c r="A754" s="95"/>
      <c r="B754" s="83"/>
      <c r="C754" s="84"/>
      <c r="D754" s="84"/>
      <c r="E754" s="85"/>
    </row>
    <row r="755" spans="1:5" x14ac:dyDescent="0.3">
      <c r="A755" s="95"/>
      <c r="B755" s="83"/>
      <c r="C755" s="84"/>
      <c r="D755" s="84"/>
      <c r="E755" s="85"/>
    </row>
    <row r="756" spans="1:5" x14ac:dyDescent="0.3">
      <c r="A756" s="95"/>
      <c r="B756" s="83"/>
      <c r="C756" s="84"/>
      <c r="D756" s="84"/>
      <c r="E756" s="85"/>
    </row>
    <row r="757" spans="1:5" x14ac:dyDescent="0.3">
      <c r="A757" s="95"/>
      <c r="B757" s="83"/>
      <c r="C757" s="84"/>
      <c r="D757" s="84"/>
      <c r="E757" s="85"/>
    </row>
    <row r="758" spans="1:5" x14ac:dyDescent="0.3">
      <c r="A758" s="95"/>
      <c r="B758" s="83"/>
      <c r="C758" s="84"/>
      <c r="D758" s="84"/>
      <c r="E758" s="85"/>
    </row>
    <row r="759" spans="1:5" x14ac:dyDescent="0.3">
      <c r="A759" s="95"/>
      <c r="B759" s="83"/>
      <c r="C759" s="84"/>
      <c r="D759" s="84"/>
      <c r="E759" s="85"/>
    </row>
    <row r="760" spans="1:5" x14ac:dyDescent="0.3">
      <c r="A760" s="95"/>
      <c r="B760" s="83"/>
      <c r="C760" s="84"/>
      <c r="D760" s="84"/>
      <c r="E760" s="85"/>
    </row>
    <row r="761" spans="1:5" x14ac:dyDescent="0.3">
      <c r="A761" s="95"/>
      <c r="B761" s="83"/>
      <c r="C761" s="84"/>
      <c r="D761" s="84"/>
      <c r="E761" s="85"/>
    </row>
    <row r="762" spans="1:5" x14ac:dyDescent="0.3">
      <c r="A762" s="95"/>
      <c r="B762" s="83"/>
      <c r="C762" s="84"/>
      <c r="D762" s="84"/>
      <c r="E762" s="85"/>
    </row>
    <row r="763" spans="1:5" x14ac:dyDescent="0.3">
      <c r="A763" s="95"/>
      <c r="B763" s="83"/>
      <c r="C763" s="84"/>
      <c r="D763" s="84"/>
      <c r="E763" s="85"/>
    </row>
    <row r="764" spans="1:5" x14ac:dyDescent="0.3">
      <c r="A764" s="95"/>
      <c r="B764" s="83"/>
      <c r="C764" s="84"/>
      <c r="D764" s="84"/>
      <c r="E764" s="85"/>
    </row>
    <row r="765" spans="1:5" x14ac:dyDescent="0.3">
      <c r="A765" s="95"/>
      <c r="B765" s="83"/>
      <c r="C765" s="84"/>
      <c r="D765" s="84"/>
      <c r="E765" s="85"/>
    </row>
    <row r="766" spans="1:5" x14ac:dyDescent="0.3">
      <c r="A766" s="95"/>
      <c r="B766" s="83"/>
      <c r="C766" s="84"/>
      <c r="D766" s="84"/>
      <c r="E766" s="85"/>
    </row>
    <row r="767" spans="1:5" x14ac:dyDescent="0.3">
      <c r="A767" s="95"/>
      <c r="B767" s="83"/>
      <c r="C767" s="84"/>
      <c r="D767" s="84"/>
      <c r="E767" s="85"/>
    </row>
    <row r="768" spans="1:5" x14ac:dyDescent="0.3">
      <c r="A768" s="95"/>
      <c r="B768" s="83"/>
      <c r="C768" s="84"/>
      <c r="D768" s="84"/>
      <c r="E768" s="85"/>
    </row>
    <row r="769" spans="1:5" x14ac:dyDescent="0.3">
      <c r="A769" s="95"/>
      <c r="B769" s="83"/>
      <c r="C769" s="84"/>
      <c r="D769" s="84"/>
      <c r="E769" s="85"/>
    </row>
    <row r="770" spans="1:5" x14ac:dyDescent="0.3">
      <c r="A770" s="95"/>
      <c r="B770" s="83"/>
      <c r="C770" s="84"/>
      <c r="D770" s="84"/>
      <c r="E770" s="85"/>
    </row>
    <row r="771" spans="1:5" x14ac:dyDescent="0.3">
      <c r="A771" s="95"/>
      <c r="B771" s="83"/>
      <c r="C771" s="84"/>
      <c r="D771" s="84"/>
      <c r="E771" s="85"/>
    </row>
    <row r="772" spans="1:5" x14ac:dyDescent="0.3">
      <c r="A772" s="95"/>
      <c r="B772" s="83"/>
      <c r="C772" s="84"/>
      <c r="D772" s="84"/>
      <c r="E772" s="85"/>
    </row>
    <row r="773" spans="1:5" x14ac:dyDescent="0.3">
      <c r="A773" s="95"/>
      <c r="B773" s="83"/>
      <c r="C773" s="84"/>
      <c r="D773" s="84"/>
      <c r="E773" s="85"/>
    </row>
    <row r="774" spans="1:5" x14ac:dyDescent="0.3">
      <c r="A774" s="95"/>
      <c r="B774" s="83"/>
      <c r="C774" s="84"/>
      <c r="D774" s="84"/>
      <c r="E774" s="85"/>
    </row>
    <row r="775" spans="1:5" x14ac:dyDescent="0.3">
      <c r="A775" s="95"/>
      <c r="B775" s="83"/>
      <c r="C775" s="84"/>
      <c r="D775" s="84"/>
      <c r="E775" s="85"/>
    </row>
    <row r="776" spans="1:5" x14ac:dyDescent="0.3">
      <c r="A776" s="95"/>
      <c r="B776" s="83"/>
      <c r="C776" s="84"/>
      <c r="D776" s="84"/>
      <c r="E776" s="85"/>
    </row>
    <row r="777" spans="1:5" x14ac:dyDescent="0.3">
      <c r="A777" s="95"/>
      <c r="B777" s="83"/>
      <c r="C777" s="84"/>
      <c r="D777" s="84"/>
      <c r="E777" s="85"/>
    </row>
    <row r="778" spans="1:5" x14ac:dyDescent="0.3">
      <c r="A778" s="95"/>
      <c r="B778" s="83"/>
      <c r="C778" s="84"/>
      <c r="D778" s="84"/>
      <c r="E778" s="85"/>
    </row>
    <row r="779" spans="1:5" x14ac:dyDescent="0.3">
      <c r="A779" s="95"/>
      <c r="B779" s="83"/>
      <c r="C779" s="84"/>
      <c r="D779" s="84"/>
      <c r="E779" s="85"/>
    </row>
    <row r="780" spans="1:5" x14ac:dyDescent="0.3">
      <c r="A780" s="95"/>
      <c r="B780" s="83"/>
      <c r="C780" s="84"/>
      <c r="D780" s="84"/>
      <c r="E780" s="85"/>
    </row>
    <row r="781" spans="1:5" x14ac:dyDescent="0.3">
      <c r="A781" s="95"/>
      <c r="B781" s="83"/>
      <c r="C781" s="84"/>
      <c r="D781" s="84"/>
      <c r="E781" s="85"/>
    </row>
    <row r="782" spans="1:5" x14ac:dyDescent="0.3">
      <c r="A782" s="95"/>
      <c r="B782" s="83"/>
      <c r="C782" s="84"/>
      <c r="D782" s="84"/>
      <c r="E782" s="85"/>
    </row>
    <row r="783" spans="1:5" x14ac:dyDescent="0.3">
      <c r="A783" s="95"/>
      <c r="B783" s="83"/>
      <c r="C783" s="84"/>
      <c r="D783" s="84"/>
      <c r="E783" s="85"/>
    </row>
    <row r="784" spans="1:5" x14ac:dyDescent="0.3">
      <c r="A784" s="95"/>
      <c r="B784" s="83"/>
      <c r="C784" s="84"/>
      <c r="D784" s="84"/>
      <c r="E784" s="85"/>
    </row>
    <row r="785" spans="1:5" x14ac:dyDescent="0.3">
      <c r="A785" s="95"/>
      <c r="B785" s="83"/>
      <c r="C785" s="84"/>
      <c r="D785" s="84"/>
      <c r="E785" s="85"/>
    </row>
    <row r="786" spans="1:5" x14ac:dyDescent="0.3">
      <c r="A786" s="95"/>
      <c r="B786" s="83"/>
      <c r="C786" s="84"/>
      <c r="D786" s="84"/>
      <c r="E786" s="85"/>
    </row>
    <row r="787" spans="1:5" x14ac:dyDescent="0.3">
      <c r="A787" s="95"/>
      <c r="B787" s="83"/>
      <c r="C787" s="84"/>
      <c r="D787" s="84"/>
      <c r="E787" s="85"/>
    </row>
    <row r="788" spans="1:5" x14ac:dyDescent="0.3">
      <c r="A788" s="95"/>
      <c r="B788" s="83"/>
      <c r="C788" s="84"/>
      <c r="D788" s="84"/>
      <c r="E788" s="85"/>
    </row>
    <row r="789" spans="1:5" x14ac:dyDescent="0.3">
      <c r="A789" s="95"/>
      <c r="B789" s="83"/>
      <c r="C789" s="84"/>
      <c r="D789" s="84"/>
      <c r="E789" s="85"/>
    </row>
    <row r="790" spans="1:5" x14ac:dyDescent="0.3">
      <c r="A790" s="95"/>
      <c r="B790" s="83"/>
      <c r="C790" s="84"/>
      <c r="D790" s="84"/>
      <c r="E790" s="85"/>
    </row>
    <row r="791" spans="1:5" x14ac:dyDescent="0.3">
      <c r="A791" s="95"/>
      <c r="B791" s="83"/>
      <c r="C791" s="84"/>
      <c r="D791" s="84"/>
      <c r="E791" s="85"/>
    </row>
    <row r="792" spans="1:5" x14ac:dyDescent="0.3">
      <c r="A792" s="95"/>
      <c r="B792" s="83"/>
      <c r="C792" s="84"/>
      <c r="D792" s="84"/>
      <c r="E792" s="85"/>
    </row>
    <row r="793" spans="1:5" x14ac:dyDescent="0.3">
      <c r="A793" s="95"/>
      <c r="B793" s="83"/>
      <c r="C793" s="84"/>
      <c r="D793" s="84"/>
      <c r="E793" s="85"/>
    </row>
    <row r="794" spans="1:5" x14ac:dyDescent="0.3">
      <c r="A794" s="95"/>
      <c r="B794" s="83"/>
      <c r="C794" s="84"/>
      <c r="D794" s="84"/>
      <c r="E794" s="85"/>
    </row>
    <row r="795" spans="1:5" x14ac:dyDescent="0.3">
      <c r="A795" s="95"/>
      <c r="B795" s="83"/>
      <c r="C795" s="84"/>
      <c r="D795" s="84"/>
      <c r="E795" s="85"/>
    </row>
    <row r="796" spans="1:5" x14ac:dyDescent="0.3">
      <c r="A796" s="95"/>
      <c r="B796" s="83"/>
      <c r="C796" s="84"/>
      <c r="D796" s="84"/>
      <c r="E796" s="85"/>
    </row>
    <row r="797" spans="1:5" x14ac:dyDescent="0.3">
      <c r="A797" s="95"/>
      <c r="B797" s="83"/>
      <c r="C797" s="84"/>
      <c r="D797" s="84"/>
      <c r="E797" s="85"/>
    </row>
    <row r="798" spans="1:5" x14ac:dyDescent="0.3">
      <c r="A798" s="95"/>
      <c r="B798" s="83"/>
      <c r="C798" s="84"/>
      <c r="D798" s="84"/>
      <c r="E798" s="85"/>
    </row>
    <row r="799" spans="1:5" x14ac:dyDescent="0.3">
      <c r="A799" s="95"/>
      <c r="B799" s="83"/>
      <c r="C799" s="84"/>
      <c r="D799" s="84"/>
      <c r="E799" s="85"/>
    </row>
    <row r="800" spans="1:5" x14ac:dyDescent="0.3">
      <c r="A800" s="95"/>
      <c r="B800" s="83"/>
      <c r="C800" s="84"/>
      <c r="D800" s="84"/>
      <c r="E800" s="85"/>
    </row>
    <row r="801" spans="1:5" x14ac:dyDescent="0.3">
      <c r="A801" s="95"/>
      <c r="B801" s="83"/>
      <c r="C801" s="84"/>
      <c r="D801" s="84"/>
      <c r="E801" s="85"/>
    </row>
    <row r="802" spans="1:5" x14ac:dyDescent="0.3">
      <c r="A802" s="95"/>
      <c r="B802" s="83"/>
      <c r="C802" s="84"/>
      <c r="D802" s="84"/>
      <c r="E802" s="85"/>
    </row>
    <row r="803" spans="1:5" x14ac:dyDescent="0.3">
      <c r="A803" s="95"/>
      <c r="B803" s="83"/>
      <c r="C803" s="84"/>
      <c r="D803" s="84"/>
      <c r="E803" s="85"/>
    </row>
    <row r="804" spans="1:5" x14ac:dyDescent="0.3">
      <c r="A804" s="95"/>
      <c r="B804" s="83"/>
      <c r="C804" s="84"/>
      <c r="D804" s="84"/>
      <c r="E804" s="85"/>
    </row>
    <row r="805" spans="1:5" x14ac:dyDescent="0.3">
      <c r="A805" s="95"/>
      <c r="B805" s="83"/>
      <c r="C805" s="84"/>
      <c r="D805" s="84"/>
      <c r="E805" s="85"/>
    </row>
    <row r="806" spans="1:5" x14ac:dyDescent="0.3">
      <c r="A806" s="95"/>
      <c r="B806" s="83"/>
      <c r="C806" s="84"/>
      <c r="D806" s="84"/>
      <c r="E806" s="85"/>
    </row>
    <row r="807" spans="1:5" x14ac:dyDescent="0.3">
      <c r="A807" s="95"/>
      <c r="B807" s="83"/>
      <c r="C807" s="84"/>
      <c r="D807" s="84"/>
      <c r="E807" s="85"/>
    </row>
    <row r="808" spans="1:5" x14ac:dyDescent="0.3">
      <c r="A808" s="95"/>
      <c r="B808" s="83"/>
      <c r="C808" s="84"/>
      <c r="D808" s="84"/>
      <c r="E808" s="85"/>
    </row>
    <row r="809" spans="1:5" x14ac:dyDescent="0.3">
      <c r="A809" s="95"/>
      <c r="B809" s="83"/>
      <c r="C809" s="84"/>
      <c r="D809" s="84"/>
      <c r="E809" s="85"/>
    </row>
    <row r="810" spans="1:5" x14ac:dyDescent="0.3">
      <c r="A810" s="95"/>
      <c r="B810" s="83"/>
      <c r="C810" s="84"/>
      <c r="D810" s="84"/>
      <c r="E810" s="85"/>
    </row>
    <row r="811" spans="1:5" x14ac:dyDescent="0.3">
      <c r="A811" s="95"/>
      <c r="B811" s="83"/>
      <c r="C811" s="84"/>
      <c r="D811" s="84"/>
      <c r="E811" s="85"/>
    </row>
    <row r="812" spans="1:5" x14ac:dyDescent="0.3">
      <c r="A812" s="95"/>
      <c r="B812" s="83"/>
      <c r="C812" s="84"/>
      <c r="D812" s="84"/>
      <c r="E812" s="85"/>
    </row>
    <row r="813" spans="1:5" x14ac:dyDescent="0.3">
      <c r="A813" s="95"/>
      <c r="B813" s="83"/>
      <c r="C813" s="84"/>
      <c r="D813" s="84"/>
      <c r="E813" s="85"/>
    </row>
    <row r="814" spans="1:5" x14ac:dyDescent="0.3">
      <c r="A814" s="95"/>
      <c r="B814" s="83"/>
      <c r="C814" s="84"/>
      <c r="D814" s="84"/>
      <c r="E814" s="85"/>
    </row>
    <row r="815" spans="1:5" x14ac:dyDescent="0.3">
      <c r="A815" s="95"/>
      <c r="B815" s="83"/>
      <c r="C815" s="84"/>
      <c r="D815" s="84"/>
      <c r="E815" s="85"/>
    </row>
    <row r="816" spans="1:5" x14ac:dyDescent="0.3">
      <c r="A816" s="95"/>
      <c r="B816" s="83"/>
      <c r="C816" s="84"/>
      <c r="D816" s="84"/>
      <c r="E816" s="85"/>
    </row>
    <row r="817" spans="1:5" x14ac:dyDescent="0.3">
      <c r="A817" s="95"/>
      <c r="B817" s="83"/>
      <c r="C817" s="84"/>
      <c r="D817" s="84"/>
      <c r="E817" s="85"/>
    </row>
    <row r="818" spans="1:5" x14ac:dyDescent="0.3">
      <c r="A818" s="95"/>
      <c r="B818" s="83"/>
      <c r="C818" s="84"/>
      <c r="D818" s="84"/>
      <c r="E818" s="85"/>
    </row>
    <row r="819" spans="1:5" x14ac:dyDescent="0.3">
      <c r="A819" s="95"/>
      <c r="B819" s="83"/>
      <c r="C819" s="84"/>
      <c r="D819" s="84"/>
      <c r="E819" s="85"/>
    </row>
    <row r="820" spans="1:5" x14ac:dyDescent="0.3">
      <c r="A820" s="95"/>
      <c r="B820" s="83"/>
      <c r="C820" s="84"/>
      <c r="D820" s="84"/>
      <c r="E820" s="85"/>
    </row>
    <row r="821" spans="1:5" x14ac:dyDescent="0.3">
      <c r="A821" s="95"/>
      <c r="B821" s="83"/>
      <c r="C821" s="84"/>
      <c r="D821" s="84"/>
      <c r="E821" s="85"/>
    </row>
    <row r="822" spans="1:5" x14ac:dyDescent="0.3">
      <c r="A822" s="95"/>
      <c r="B822" s="83"/>
      <c r="C822" s="84"/>
      <c r="D822" s="84"/>
      <c r="E822" s="85"/>
    </row>
    <row r="823" spans="1:5" x14ac:dyDescent="0.3">
      <c r="A823" s="95"/>
      <c r="B823" s="83"/>
      <c r="C823" s="84"/>
      <c r="D823" s="84"/>
      <c r="E823" s="85"/>
    </row>
    <row r="824" spans="1:5" x14ac:dyDescent="0.3">
      <c r="A824" s="95"/>
      <c r="B824" s="83"/>
      <c r="C824" s="84"/>
      <c r="D824" s="84"/>
      <c r="E824" s="85"/>
    </row>
    <row r="825" spans="1:5" x14ac:dyDescent="0.3">
      <c r="A825" s="95"/>
      <c r="B825" s="83"/>
      <c r="C825" s="84"/>
      <c r="D825" s="84"/>
      <c r="E825" s="85"/>
    </row>
    <row r="826" spans="1:5" x14ac:dyDescent="0.3">
      <c r="A826" s="95"/>
      <c r="B826" s="83"/>
      <c r="C826" s="84"/>
      <c r="D826" s="84"/>
      <c r="E826" s="85"/>
    </row>
    <row r="827" spans="1:5" x14ac:dyDescent="0.3">
      <c r="A827" s="95"/>
      <c r="B827" s="83"/>
      <c r="C827" s="84"/>
      <c r="D827" s="84"/>
      <c r="E827" s="85"/>
    </row>
    <row r="828" spans="1:5" x14ac:dyDescent="0.3">
      <c r="A828" s="95"/>
      <c r="B828" s="83"/>
      <c r="C828" s="84"/>
      <c r="D828" s="84"/>
      <c r="E828" s="85"/>
    </row>
    <row r="829" spans="1:5" x14ac:dyDescent="0.3">
      <c r="A829" s="95"/>
      <c r="B829" s="83"/>
      <c r="C829" s="84"/>
      <c r="D829" s="84"/>
      <c r="E829" s="85"/>
    </row>
    <row r="830" spans="1:5" x14ac:dyDescent="0.3">
      <c r="A830" s="95"/>
      <c r="B830" s="83"/>
      <c r="C830" s="84"/>
      <c r="D830" s="84"/>
      <c r="E830" s="85"/>
    </row>
    <row r="831" spans="1:5" x14ac:dyDescent="0.3">
      <c r="A831" s="95"/>
      <c r="B831" s="83"/>
      <c r="C831" s="84"/>
      <c r="D831" s="84"/>
      <c r="E831" s="85"/>
    </row>
    <row r="832" spans="1:5" x14ac:dyDescent="0.3">
      <c r="A832" s="95"/>
      <c r="B832" s="83"/>
      <c r="C832" s="84"/>
      <c r="D832" s="84"/>
      <c r="E832" s="85"/>
    </row>
    <row r="833" spans="1:5" x14ac:dyDescent="0.3">
      <c r="A833" s="95"/>
      <c r="B833" s="83"/>
      <c r="C833" s="84"/>
      <c r="D833" s="84"/>
      <c r="E833" s="85"/>
    </row>
    <row r="834" spans="1:5" x14ac:dyDescent="0.3">
      <c r="A834" s="95"/>
      <c r="B834" s="83"/>
      <c r="C834" s="84"/>
      <c r="D834" s="84"/>
      <c r="E834" s="85"/>
    </row>
    <row r="835" spans="1:5" x14ac:dyDescent="0.3">
      <c r="A835" s="95"/>
      <c r="B835" s="83"/>
      <c r="C835" s="84"/>
      <c r="D835" s="84"/>
      <c r="E835" s="85"/>
    </row>
    <row r="836" spans="1:5" x14ac:dyDescent="0.3">
      <c r="A836" s="95"/>
      <c r="B836" s="83"/>
      <c r="C836" s="84"/>
      <c r="D836" s="84"/>
      <c r="E836" s="85"/>
    </row>
    <row r="837" spans="1:5" x14ac:dyDescent="0.3">
      <c r="A837" s="95"/>
      <c r="B837" s="83"/>
      <c r="C837" s="84"/>
      <c r="D837" s="84"/>
      <c r="E837" s="85"/>
    </row>
    <row r="838" spans="1:5" x14ac:dyDescent="0.3">
      <c r="A838" s="95"/>
      <c r="B838" s="83"/>
      <c r="C838" s="84"/>
      <c r="D838" s="84"/>
      <c r="E838" s="85"/>
    </row>
    <row r="839" spans="1:5" x14ac:dyDescent="0.3">
      <c r="A839" s="95"/>
      <c r="B839" s="83"/>
      <c r="C839" s="84"/>
      <c r="D839" s="84"/>
      <c r="E839" s="85"/>
    </row>
    <row r="840" spans="1:5" x14ac:dyDescent="0.3">
      <c r="A840" s="95"/>
      <c r="B840" s="83"/>
      <c r="C840" s="84"/>
      <c r="D840" s="84"/>
      <c r="E840" s="85"/>
    </row>
    <row r="841" spans="1:5" x14ac:dyDescent="0.3">
      <c r="A841" s="95"/>
      <c r="B841" s="83"/>
      <c r="C841" s="84"/>
      <c r="D841" s="84"/>
      <c r="E841" s="85"/>
    </row>
    <row r="842" spans="1:5" x14ac:dyDescent="0.3">
      <c r="A842" s="95"/>
      <c r="B842" s="83"/>
      <c r="C842" s="84"/>
      <c r="D842" s="84"/>
      <c r="E842" s="85"/>
    </row>
    <row r="843" spans="1:5" x14ac:dyDescent="0.3">
      <c r="A843" s="95"/>
      <c r="B843" s="83"/>
      <c r="C843" s="84"/>
      <c r="D843" s="84"/>
      <c r="E843" s="85"/>
    </row>
    <row r="844" spans="1:5" x14ac:dyDescent="0.3">
      <c r="A844" s="95"/>
      <c r="B844" s="83"/>
      <c r="C844" s="84"/>
      <c r="D844" s="84"/>
      <c r="E844" s="85"/>
    </row>
    <row r="845" spans="1:5" x14ac:dyDescent="0.3">
      <c r="A845" s="95"/>
      <c r="B845" s="83"/>
      <c r="C845" s="84"/>
      <c r="D845" s="84"/>
      <c r="E845" s="85"/>
    </row>
    <row r="846" spans="1:5" x14ac:dyDescent="0.3">
      <c r="A846" s="95"/>
      <c r="B846" s="83"/>
      <c r="C846" s="84"/>
      <c r="D846" s="84"/>
      <c r="E846" s="85"/>
    </row>
    <row r="847" spans="1:5" x14ac:dyDescent="0.3">
      <c r="A847" s="95"/>
      <c r="B847" s="83"/>
      <c r="C847" s="84"/>
      <c r="D847" s="84"/>
      <c r="E847" s="85"/>
    </row>
    <row r="848" spans="1:5" x14ac:dyDescent="0.3">
      <c r="A848" s="95"/>
      <c r="B848" s="83"/>
      <c r="C848" s="84"/>
      <c r="D848" s="84"/>
      <c r="E848" s="85"/>
    </row>
    <row r="849" spans="1:5" x14ac:dyDescent="0.3">
      <c r="A849" s="95"/>
      <c r="B849" s="83"/>
      <c r="C849" s="84"/>
      <c r="D849" s="84"/>
      <c r="E849" s="85"/>
    </row>
    <row r="850" spans="1:5" x14ac:dyDescent="0.3">
      <c r="A850" s="95"/>
      <c r="B850" s="83"/>
      <c r="C850" s="84"/>
      <c r="D850" s="84"/>
      <c r="E850" s="85"/>
    </row>
    <row r="851" spans="1:5" x14ac:dyDescent="0.3">
      <c r="A851" s="95"/>
      <c r="B851" s="83"/>
      <c r="C851" s="84"/>
      <c r="D851" s="84"/>
      <c r="E851" s="85"/>
    </row>
    <row r="852" spans="1:5" x14ac:dyDescent="0.3">
      <c r="A852" s="95"/>
      <c r="B852" s="83"/>
      <c r="C852" s="84"/>
      <c r="D852" s="84"/>
      <c r="E852" s="85"/>
    </row>
    <row r="853" spans="1:5" x14ac:dyDescent="0.3">
      <c r="A853" s="95"/>
      <c r="B853" s="83"/>
      <c r="C853" s="84"/>
      <c r="D853" s="84"/>
      <c r="E853" s="85"/>
    </row>
    <row r="854" spans="1:5" x14ac:dyDescent="0.3">
      <c r="A854" s="95"/>
      <c r="B854" s="83"/>
      <c r="C854" s="84"/>
      <c r="D854" s="84"/>
      <c r="E854" s="85"/>
    </row>
    <row r="855" spans="1:5" x14ac:dyDescent="0.3">
      <c r="A855" s="95"/>
      <c r="B855" s="83"/>
      <c r="C855" s="84"/>
      <c r="D855" s="84"/>
      <c r="E855" s="85"/>
    </row>
    <row r="856" spans="1:5" x14ac:dyDescent="0.3">
      <c r="A856" s="95"/>
      <c r="B856" s="83"/>
      <c r="C856" s="84"/>
      <c r="D856" s="84"/>
      <c r="E856" s="85"/>
    </row>
    <row r="857" spans="1:5" x14ac:dyDescent="0.3">
      <c r="A857" s="95"/>
      <c r="B857" s="83"/>
      <c r="C857" s="84"/>
      <c r="D857" s="84"/>
      <c r="E857" s="85"/>
    </row>
    <row r="858" spans="1:5" x14ac:dyDescent="0.3">
      <c r="A858" s="95"/>
      <c r="B858" s="83"/>
      <c r="C858" s="84"/>
      <c r="D858" s="84"/>
      <c r="E858" s="85"/>
    </row>
    <row r="859" spans="1:5" x14ac:dyDescent="0.3">
      <c r="A859" s="95"/>
      <c r="B859" s="83"/>
      <c r="C859" s="84"/>
      <c r="D859" s="84"/>
      <c r="E859" s="85"/>
    </row>
    <row r="860" spans="1:5" x14ac:dyDescent="0.3">
      <c r="A860" s="95"/>
      <c r="B860" s="83"/>
      <c r="C860" s="84"/>
      <c r="D860" s="84"/>
      <c r="E860" s="85"/>
    </row>
    <row r="861" spans="1:5" x14ac:dyDescent="0.3">
      <c r="A861" s="95"/>
      <c r="B861" s="83"/>
      <c r="C861" s="84"/>
      <c r="D861" s="84"/>
      <c r="E861" s="85"/>
    </row>
    <row r="862" spans="1:5" x14ac:dyDescent="0.3">
      <c r="A862" s="95"/>
      <c r="B862" s="83"/>
      <c r="C862" s="84"/>
      <c r="D862" s="84"/>
      <c r="E862" s="85"/>
    </row>
    <row r="863" spans="1:5" x14ac:dyDescent="0.3">
      <c r="A863" s="95"/>
      <c r="B863" s="83"/>
      <c r="C863" s="84"/>
      <c r="D863" s="84"/>
      <c r="E863" s="85"/>
    </row>
    <row r="864" spans="1:5" x14ac:dyDescent="0.3">
      <c r="A864" s="95"/>
      <c r="B864" s="83"/>
      <c r="C864" s="84"/>
      <c r="D864" s="84"/>
      <c r="E864" s="85"/>
    </row>
    <row r="865" spans="1:5" x14ac:dyDescent="0.3">
      <c r="A865" s="95"/>
      <c r="B865" s="83"/>
      <c r="C865" s="84"/>
      <c r="D865" s="84"/>
      <c r="E865" s="85"/>
    </row>
    <row r="866" spans="1:5" x14ac:dyDescent="0.3">
      <c r="A866" s="95"/>
      <c r="B866" s="83"/>
      <c r="C866" s="84"/>
      <c r="D866" s="84"/>
      <c r="E866" s="85"/>
    </row>
    <row r="867" spans="1:5" x14ac:dyDescent="0.3">
      <c r="A867" s="95"/>
      <c r="B867" s="83"/>
      <c r="C867" s="84"/>
      <c r="D867" s="84"/>
      <c r="E867" s="85"/>
    </row>
    <row r="868" spans="1:5" x14ac:dyDescent="0.3">
      <c r="A868" s="95"/>
      <c r="B868" s="83"/>
      <c r="C868" s="84"/>
      <c r="D868" s="84"/>
      <c r="E868" s="85"/>
    </row>
    <row r="869" spans="1:5" x14ac:dyDescent="0.3">
      <c r="A869" s="95"/>
      <c r="B869" s="83"/>
      <c r="C869" s="84"/>
      <c r="D869" s="84"/>
      <c r="E869" s="85"/>
    </row>
    <row r="870" spans="1:5" x14ac:dyDescent="0.3">
      <c r="A870" s="95"/>
      <c r="B870" s="83"/>
      <c r="C870" s="84"/>
      <c r="D870" s="84"/>
      <c r="E870" s="85"/>
    </row>
    <row r="871" spans="1:5" x14ac:dyDescent="0.3">
      <c r="A871" s="95"/>
      <c r="B871" s="83"/>
      <c r="C871" s="84"/>
      <c r="D871" s="84"/>
      <c r="E871" s="85"/>
    </row>
    <row r="872" spans="1:5" x14ac:dyDescent="0.3">
      <c r="A872" s="95"/>
      <c r="B872" s="83"/>
      <c r="C872" s="84"/>
      <c r="D872" s="84"/>
      <c r="E872" s="85"/>
    </row>
    <row r="873" spans="1:5" x14ac:dyDescent="0.3">
      <c r="A873" s="95"/>
      <c r="B873" s="83"/>
      <c r="C873" s="84"/>
      <c r="D873" s="84"/>
      <c r="E873" s="85"/>
    </row>
    <row r="874" spans="1:5" x14ac:dyDescent="0.3">
      <c r="A874" s="95"/>
      <c r="B874" s="83"/>
      <c r="C874" s="84"/>
      <c r="D874" s="84"/>
      <c r="E874" s="85"/>
    </row>
    <row r="875" spans="1:5" x14ac:dyDescent="0.3">
      <c r="A875" s="95"/>
      <c r="B875" s="83"/>
      <c r="C875" s="84"/>
      <c r="D875" s="84"/>
      <c r="E875" s="85"/>
    </row>
    <row r="876" spans="1:5" x14ac:dyDescent="0.3">
      <c r="A876" s="95"/>
      <c r="B876" s="83"/>
      <c r="C876" s="84"/>
      <c r="D876" s="84"/>
      <c r="E876" s="85"/>
    </row>
    <row r="877" spans="1:5" x14ac:dyDescent="0.3">
      <c r="A877" s="95"/>
      <c r="B877" s="83"/>
      <c r="C877" s="84"/>
      <c r="D877" s="84"/>
      <c r="E877" s="85"/>
    </row>
    <row r="878" spans="1:5" x14ac:dyDescent="0.3">
      <c r="A878" s="95"/>
      <c r="B878" s="83"/>
      <c r="C878" s="84"/>
      <c r="D878" s="84"/>
      <c r="E878" s="85"/>
    </row>
    <row r="879" spans="1:5" x14ac:dyDescent="0.3">
      <c r="A879" s="95"/>
      <c r="B879" s="83"/>
      <c r="C879" s="84"/>
      <c r="D879" s="84"/>
      <c r="E879" s="85"/>
    </row>
    <row r="880" spans="1:5" x14ac:dyDescent="0.3">
      <c r="A880" s="95"/>
      <c r="B880" s="83"/>
      <c r="C880" s="84"/>
      <c r="D880" s="84"/>
      <c r="E880" s="85"/>
    </row>
    <row r="881" spans="1:5" x14ac:dyDescent="0.3">
      <c r="A881" s="95"/>
      <c r="B881" s="83"/>
      <c r="C881" s="84"/>
      <c r="D881" s="84"/>
      <c r="E881" s="85"/>
    </row>
    <row r="882" spans="1:5" x14ac:dyDescent="0.3">
      <c r="A882" s="95"/>
      <c r="B882" s="83"/>
      <c r="C882" s="84"/>
      <c r="D882" s="84"/>
      <c r="E882" s="85"/>
    </row>
    <row r="883" spans="1:5" x14ac:dyDescent="0.3">
      <c r="A883" s="95"/>
      <c r="B883" s="83"/>
      <c r="C883" s="84"/>
      <c r="D883" s="84"/>
      <c r="E883" s="85"/>
    </row>
    <row r="884" spans="1:5" x14ac:dyDescent="0.3">
      <c r="A884" s="95"/>
      <c r="B884" s="83"/>
      <c r="C884" s="84"/>
      <c r="D884" s="84"/>
      <c r="E884" s="85"/>
    </row>
    <row r="885" spans="1:5" x14ac:dyDescent="0.3">
      <c r="A885" s="95"/>
      <c r="B885" s="83"/>
      <c r="C885" s="84"/>
      <c r="D885" s="84"/>
      <c r="E885" s="85"/>
    </row>
    <row r="886" spans="1:5" x14ac:dyDescent="0.3">
      <c r="A886" s="95"/>
      <c r="B886" s="83"/>
      <c r="C886" s="84"/>
      <c r="D886" s="84"/>
      <c r="E886" s="85"/>
    </row>
    <row r="887" spans="1:5" x14ac:dyDescent="0.3">
      <c r="A887" s="95"/>
      <c r="B887" s="83"/>
      <c r="C887" s="84"/>
      <c r="D887" s="84"/>
      <c r="E887" s="85"/>
    </row>
    <row r="888" spans="1:5" x14ac:dyDescent="0.3">
      <c r="A888" s="95"/>
      <c r="B888" s="83"/>
      <c r="C888" s="84"/>
      <c r="D888" s="84"/>
      <c r="E888" s="85"/>
    </row>
    <row r="889" spans="1:5" x14ac:dyDescent="0.3">
      <c r="A889" s="95"/>
      <c r="B889" s="83"/>
      <c r="C889" s="84"/>
      <c r="D889" s="84"/>
      <c r="E889" s="85"/>
    </row>
    <row r="890" spans="1:5" x14ac:dyDescent="0.3">
      <c r="A890" s="95"/>
      <c r="B890" s="83"/>
      <c r="C890" s="84"/>
      <c r="D890" s="84"/>
      <c r="E890" s="85"/>
    </row>
    <row r="891" spans="1:5" x14ac:dyDescent="0.3">
      <c r="A891" s="95"/>
      <c r="B891" s="83"/>
      <c r="C891" s="84"/>
      <c r="D891" s="84"/>
      <c r="E891" s="85"/>
    </row>
    <row r="892" spans="1:5" x14ac:dyDescent="0.3">
      <c r="A892" s="95"/>
      <c r="B892" s="83"/>
      <c r="C892" s="84"/>
      <c r="D892" s="84"/>
      <c r="E892" s="85"/>
    </row>
    <row r="893" spans="1:5" x14ac:dyDescent="0.3">
      <c r="A893" s="95"/>
      <c r="B893" s="83"/>
      <c r="C893" s="84"/>
      <c r="D893" s="84"/>
      <c r="E893" s="85"/>
    </row>
    <row r="894" spans="1:5" x14ac:dyDescent="0.3">
      <c r="A894" s="95"/>
      <c r="B894" s="83"/>
      <c r="C894" s="84"/>
      <c r="D894" s="84"/>
      <c r="E894" s="85"/>
    </row>
    <row r="895" spans="1:5" x14ac:dyDescent="0.3">
      <c r="A895" s="95"/>
      <c r="B895" s="83"/>
      <c r="C895" s="84"/>
      <c r="D895" s="84"/>
      <c r="E895" s="85"/>
    </row>
    <row r="896" spans="1:5" x14ac:dyDescent="0.3">
      <c r="A896" s="95"/>
      <c r="B896" s="83"/>
      <c r="C896" s="84"/>
      <c r="D896" s="84"/>
      <c r="E896" s="85"/>
    </row>
    <row r="897" spans="1:5" x14ac:dyDescent="0.3">
      <c r="A897" s="95"/>
      <c r="B897" s="83"/>
      <c r="C897" s="84"/>
      <c r="D897" s="84"/>
      <c r="E897" s="85"/>
    </row>
    <row r="898" spans="1:5" x14ac:dyDescent="0.3">
      <c r="A898" s="95"/>
      <c r="B898" s="83"/>
      <c r="C898" s="84"/>
      <c r="D898" s="84"/>
      <c r="E898" s="85"/>
    </row>
    <row r="899" spans="1:5" x14ac:dyDescent="0.3">
      <c r="A899" s="95"/>
      <c r="B899" s="83"/>
      <c r="C899" s="84"/>
      <c r="D899" s="84"/>
      <c r="E899" s="85"/>
    </row>
    <row r="900" spans="1:5" x14ac:dyDescent="0.3">
      <c r="A900" s="95"/>
      <c r="B900" s="83"/>
      <c r="C900" s="84"/>
      <c r="D900" s="84"/>
      <c r="E900" s="85"/>
    </row>
    <row r="901" spans="1:5" x14ac:dyDescent="0.3">
      <c r="A901" s="95"/>
      <c r="B901" s="83"/>
      <c r="C901" s="84"/>
      <c r="D901" s="84"/>
      <c r="E901" s="85"/>
    </row>
    <row r="902" spans="1:5" x14ac:dyDescent="0.3">
      <c r="A902" s="95"/>
      <c r="B902" s="83"/>
      <c r="C902" s="84"/>
      <c r="D902" s="84"/>
      <c r="E902" s="85"/>
    </row>
    <row r="903" spans="1:5" x14ac:dyDescent="0.3">
      <c r="A903" s="95"/>
      <c r="B903" s="83"/>
      <c r="C903" s="84"/>
      <c r="D903" s="84"/>
      <c r="E903" s="85"/>
    </row>
    <row r="904" spans="1:5" x14ac:dyDescent="0.3">
      <c r="A904" s="95"/>
      <c r="B904" s="83"/>
      <c r="C904" s="84"/>
      <c r="D904" s="84"/>
      <c r="E904" s="85"/>
    </row>
    <row r="905" spans="1:5" x14ac:dyDescent="0.3">
      <c r="A905" s="95"/>
      <c r="B905" s="83"/>
      <c r="C905" s="84"/>
      <c r="D905" s="84"/>
      <c r="E905" s="85"/>
    </row>
    <row r="906" spans="1:5" x14ac:dyDescent="0.3">
      <c r="A906" s="95"/>
      <c r="B906" s="83"/>
      <c r="C906" s="84"/>
      <c r="D906" s="84"/>
      <c r="E906" s="85"/>
    </row>
    <row r="907" spans="1:5" x14ac:dyDescent="0.3">
      <c r="A907" s="95"/>
      <c r="B907" s="83"/>
      <c r="C907" s="84"/>
      <c r="D907" s="84"/>
      <c r="E907" s="85"/>
    </row>
    <row r="908" spans="1:5" x14ac:dyDescent="0.3">
      <c r="A908" s="95"/>
      <c r="B908" s="83"/>
      <c r="C908" s="84"/>
      <c r="D908" s="84"/>
      <c r="E908" s="85"/>
    </row>
    <row r="909" spans="1:5" x14ac:dyDescent="0.3">
      <c r="A909" s="95"/>
      <c r="B909" s="83"/>
      <c r="C909" s="84"/>
      <c r="D909" s="84"/>
      <c r="E909" s="85"/>
    </row>
    <row r="910" spans="1:5" x14ac:dyDescent="0.3">
      <c r="A910" s="95"/>
      <c r="B910" s="83"/>
      <c r="C910" s="84"/>
      <c r="D910" s="84"/>
      <c r="E910" s="85"/>
    </row>
    <row r="911" spans="1:5" x14ac:dyDescent="0.3">
      <c r="A911" s="95"/>
      <c r="B911" s="83"/>
      <c r="C911" s="84"/>
      <c r="D911" s="84"/>
      <c r="E911" s="85"/>
    </row>
    <row r="912" spans="1:5" x14ac:dyDescent="0.3">
      <c r="A912" s="95"/>
      <c r="B912" s="83"/>
      <c r="C912" s="84"/>
      <c r="D912" s="84"/>
      <c r="E912" s="85"/>
    </row>
    <row r="913" spans="1:5" x14ac:dyDescent="0.3">
      <c r="A913" s="95"/>
      <c r="B913" s="83"/>
      <c r="C913" s="84"/>
      <c r="D913" s="84"/>
      <c r="E913" s="85"/>
    </row>
    <row r="914" spans="1:5" x14ac:dyDescent="0.3">
      <c r="A914" s="95"/>
      <c r="B914" s="83"/>
      <c r="C914" s="84"/>
      <c r="D914" s="84"/>
      <c r="E914" s="85"/>
    </row>
    <row r="915" spans="1:5" x14ac:dyDescent="0.3">
      <c r="A915" s="95"/>
      <c r="B915" s="83"/>
      <c r="C915" s="84"/>
      <c r="D915" s="84"/>
      <c r="E915" s="85"/>
    </row>
    <row r="916" spans="1:5" x14ac:dyDescent="0.3">
      <c r="A916" s="95"/>
      <c r="B916" s="83"/>
      <c r="C916" s="84"/>
      <c r="D916" s="84"/>
      <c r="E916" s="85"/>
    </row>
    <row r="917" spans="1:5" x14ac:dyDescent="0.3">
      <c r="A917" s="95"/>
      <c r="B917" s="83"/>
      <c r="C917" s="84"/>
      <c r="D917" s="84"/>
      <c r="E917" s="85"/>
    </row>
    <row r="918" spans="1:5" x14ac:dyDescent="0.3">
      <c r="A918" s="95"/>
      <c r="B918" s="83"/>
      <c r="C918" s="84"/>
      <c r="D918" s="84"/>
      <c r="E918" s="85"/>
    </row>
    <row r="919" spans="1:5" x14ac:dyDescent="0.3">
      <c r="A919" s="95"/>
      <c r="B919" s="83"/>
      <c r="C919" s="84"/>
      <c r="D919" s="84"/>
      <c r="E919" s="85"/>
    </row>
    <row r="920" spans="1:5" x14ac:dyDescent="0.3">
      <c r="A920" s="95"/>
      <c r="B920" s="83"/>
      <c r="C920" s="84"/>
      <c r="D920" s="84"/>
      <c r="E920" s="85"/>
    </row>
    <row r="921" spans="1:5" x14ac:dyDescent="0.3">
      <c r="A921" s="95"/>
      <c r="B921" s="83"/>
      <c r="C921" s="84"/>
      <c r="D921" s="84"/>
      <c r="E921" s="85"/>
    </row>
    <row r="922" spans="1:5" x14ac:dyDescent="0.3">
      <c r="A922" s="95"/>
      <c r="B922" s="83"/>
      <c r="C922" s="84"/>
      <c r="D922" s="84"/>
      <c r="E922" s="85"/>
    </row>
    <row r="923" spans="1:5" x14ac:dyDescent="0.3">
      <c r="A923" s="95"/>
      <c r="B923" s="83"/>
      <c r="C923" s="84"/>
      <c r="D923" s="84"/>
      <c r="E923" s="85"/>
    </row>
    <row r="924" spans="1:5" x14ac:dyDescent="0.3">
      <c r="A924" s="95"/>
      <c r="B924" s="83"/>
      <c r="C924" s="84"/>
      <c r="D924" s="84"/>
      <c r="E924" s="85"/>
    </row>
    <row r="925" spans="1:5" x14ac:dyDescent="0.3">
      <c r="A925" s="95"/>
      <c r="B925" s="83"/>
      <c r="C925" s="84"/>
      <c r="D925" s="84"/>
      <c r="E925" s="85"/>
    </row>
    <row r="926" spans="1:5" x14ac:dyDescent="0.3">
      <c r="A926" s="95"/>
      <c r="B926" s="83"/>
      <c r="C926" s="84"/>
      <c r="D926" s="84"/>
      <c r="E926" s="85"/>
    </row>
    <row r="927" spans="1:5" x14ac:dyDescent="0.3">
      <c r="A927" s="95"/>
      <c r="B927" s="83"/>
      <c r="C927" s="84"/>
      <c r="D927" s="84"/>
      <c r="E927" s="85"/>
    </row>
    <row r="928" spans="1:5" x14ac:dyDescent="0.3">
      <c r="A928" s="95"/>
      <c r="B928" s="83"/>
      <c r="C928" s="84"/>
      <c r="D928" s="84"/>
      <c r="E928" s="85"/>
    </row>
    <row r="929" spans="1:5" x14ac:dyDescent="0.3">
      <c r="A929" s="95"/>
      <c r="B929" s="83"/>
      <c r="C929" s="84"/>
      <c r="D929" s="84"/>
      <c r="E929" s="85"/>
    </row>
    <row r="930" spans="1:5" x14ac:dyDescent="0.3">
      <c r="A930" s="95"/>
      <c r="B930" s="83"/>
      <c r="C930" s="84"/>
      <c r="D930" s="84"/>
      <c r="E930" s="85"/>
    </row>
    <row r="931" spans="1:5" x14ac:dyDescent="0.3">
      <c r="A931" s="95"/>
      <c r="B931" s="83"/>
      <c r="C931" s="84"/>
      <c r="D931" s="84"/>
      <c r="E931" s="85"/>
    </row>
    <row r="932" spans="1:5" x14ac:dyDescent="0.3">
      <c r="B932" s="83"/>
      <c r="C932" s="84"/>
      <c r="D932" s="84"/>
      <c r="E932" s="85"/>
    </row>
    <row r="933" spans="1:5" x14ac:dyDescent="0.3">
      <c r="B933" s="83"/>
      <c r="C933" s="84"/>
      <c r="D933" s="84"/>
      <c r="E933" s="85"/>
    </row>
    <row r="934" spans="1:5" x14ac:dyDescent="0.3">
      <c r="B934" s="83"/>
      <c r="C934" s="84"/>
      <c r="D934" s="84"/>
      <c r="E934" s="85"/>
    </row>
    <row r="935" spans="1:5" x14ac:dyDescent="0.3">
      <c r="B935" s="83"/>
      <c r="C935" s="84"/>
      <c r="D935" s="84"/>
      <c r="E935" s="85"/>
    </row>
    <row r="936" spans="1:5" x14ac:dyDescent="0.3">
      <c r="B936" s="83"/>
      <c r="C936" s="84"/>
      <c r="D936" s="84"/>
      <c r="E936" s="85"/>
    </row>
    <row r="937" spans="1:5" x14ac:dyDescent="0.3">
      <c r="B937" s="83"/>
      <c r="C937" s="84"/>
      <c r="D937" s="84"/>
      <c r="E937" s="85"/>
    </row>
    <row r="938" spans="1:5" x14ac:dyDescent="0.3">
      <c r="B938" s="83"/>
      <c r="C938" s="84"/>
      <c r="D938" s="84"/>
      <c r="E938" s="85"/>
    </row>
    <row r="939" spans="1:5" x14ac:dyDescent="0.3">
      <c r="B939" s="83"/>
      <c r="C939" s="84"/>
      <c r="D939" s="84"/>
      <c r="E939" s="85"/>
    </row>
    <row r="940" spans="1:5" x14ac:dyDescent="0.3">
      <c r="B940" s="83"/>
      <c r="C940" s="84"/>
      <c r="D940" s="84"/>
      <c r="E940" s="85"/>
    </row>
    <row r="941" spans="1:5" x14ac:dyDescent="0.3">
      <c r="B941" s="83"/>
      <c r="C941" s="84"/>
      <c r="D941" s="84"/>
      <c r="E941" s="85"/>
    </row>
    <row r="942" spans="1:5" x14ac:dyDescent="0.3">
      <c r="B942" s="83"/>
      <c r="C942" s="84"/>
      <c r="D942" s="84"/>
      <c r="E942" s="85"/>
    </row>
    <row r="943" spans="1:5" x14ac:dyDescent="0.3">
      <c r="B943" s="83"/>
      <c r="C943" s="84"/>
      <c r="D943" s="84"/>
      <c r="E943" s="85"/>
    </row>
    <row r="944" spans="1:5" x14ac:dyDescent="0.3">
      <c r="B944" s="83"/>
      <c r="C944" s="84"/>
      <c r="D944" s="84"/>
      <c r="E944" s="85"/>
    </row>
    <row r="945" spans="2:5" x14ac:dyDescent="0.3">
      <c r="B945" s="83"/>
      <c r="C945" s="84"/>
      <c r="D945" s="84"/>
      <c r="E945" s="85"/>
    </row>
    <row r="946" spans="2:5" x14ac:dyDescent="0.3">
      <c r="B946" s="83"/>
      <c r="C946" s="84"/>
      <c r="D946" s="84"/>
      <c r="E946" s="85"/>
    </row>
    <row r="947" spans="2:5" x14ac:dyDescent="0.3">
      <c r="B947" s="83"/>
      <c r="C947" s="84"/>
      <c r="D947" s="84"/>
      <c r="E947" s="85"/>
    </row>
    <row r="948" spans="2:5" x14ac:dyDescent="0.3">
      <c r="B948" s="83"/>
      <c r="C948" s="84"/>
      <c r="D948" s="84"/>
      <c r="E948" s="85"/>
    </row>
    <row r="949" spans="2:5" x14ac:dyDescent="0.3">
      <c r="B949" s="83"/>
      <c r="C949" s="84"/>
      <c r="D949" s="84"/>
      <c r="E949" s="85"/>
    </row>
    <row r="950" spans="2:5" x14ac:dyDescent="0.3">
      <c r="B950" s="83"/>
      <c r="C950" s="84"/>
      <c r="D950" s="84"/>
      <c r="E950" s="85"/>
    </row>
    <row r="951" spans="2:5" x14ac:dyDescent="0.3">
      <c r="B951" s="83"/>
      <c r="C951" s="84"/>
      <c r="D951" s="84"/>
      <c r="E951" s="85"/>
    </row>
    <row r="952" spans="2:5" x14ac:dyDescent="0.3">
      <c r="B952" s="83"/>
      <c r="C952" s="84"/>
      <c r="D952" s="84"/>
      <c r="E952" s="85"/>
    </row>
    <row r="953" spans="2:5" x14ac:dyDescent="0.3">
      <c r="B953" s="83"/>
      <c r="C953" s="84"/>
      <c r="D953" s="84"/>
      <c r="E953" s="85"/>
    </row>
    <row r="954" spans="2:5" x14ac:dyDescent="0.3">
      <c r="B954" s="83"/>
      <c r="C954" s="84"/>
      <c r="D954" s="84"/>
      <c r="E954" s="85"/>
    </row>
    <row r="955" spans="2:5" x14ac:dyDescent="0.3">
      <c r="B955" s="83"/>
      <c r="C955" s="84"/>
      <c r="D955" s="84"/>
      <c r="E955" s="85"/>
    </row>
    <row r="956" spans="2:5" x14ac:dyDescent="0.3">
      <c r="B956" s="83"/>
      <c r="C956" s="84"/>
      <c r="D956" s="84"/>
      <c r="E956" s="85"/>
    </row>
    <row r="957" spans="2:5" x14ac:dyDescent="0.3">
      <c r="B957" s="83"/>
      <c r="C957" s="84"/>
      <c r="D957" s="84"/>
      <c r="E957" s="85"/>
    </row>
    <row r="958" spans="2:5" x14ac:dyDescent="0.3">
      <c r="B958" s="83"/>
      <c r="C958" s="84"/>
      <c r="D958" s="84"/>
      <c r="E958" s="85"/>
    </row>
    <row r="959" spans="2:5" x14ac:dyDescent="0.3">
      <c r="B959" s="83"/>
      <c r="C959" s="84"/>
      <c r="D959" s="84"/>
      <c r="E959" s="85"/>
    </row>
    <row r="960" spans="2:5" x14ac:dyDescent="0.3">
      <c r="B960" s="83"/>
      <c r="C960" s="84"/>
      <c r="D960" s="84"/>
      <c r="E960" s="85"/>
    </row>
    <row r="961" spans="2:5" x14ac:dyDescent="0.3">
      <c r="B961" s="83"/>
      <c r="C961" s="84"/>
      <c r="D961" s="84"/>
      <c r="E961" s="85"/>
    </row>
    <row r="962" spans="2:5" x14ac:dyDescent="0.3">
      <c r="B962" s="83"/>
      <c r="C962" s="84"/>
      <c r="D962" s="84"/>
      <c r="E962" s="85"/>
    </row>
    <row r="963" spans="2:5" x14ac:dyDescent="0.3">
      <c r="B963" s="83"/>
      <c r="C963" s="84"/>
      <c r="D963" s="84"/>
      <c r="E963" s="85"/>
    </row>
    <row r="964" spans="2:5" x14ac:dyDescent="0.3">
      <c r="B964" s="83"/>
      <c r="C964" s="84"/>
      <c r="D964" s="84"/>
      <c r="E964" s="85"/>
    </row>
    <row r="965" spans="2:5" x14ac:dyDescent="0.3">
      <c r="B965" s="83"/>
      <c r="C965" s="84"/>
      <c r="D965" s="84"/>
      <c r="E965" s="85"/>
    </row>
    <row r="966" spans="2:5" x14ac:dyDescent="0.3">
      <c r="B966" s="83"/>
      <c r="C966" s="84"/>
      <c r="D966" s="84"/>
      <c r="E966" s="85"/>
    </row>
    <row r="967" spans="2:5" x14ac:dyDescent="0.3">
      <c r="B967" s="83"/>
      <c r="C967" s="84"/>
      <c r="D967" s="84"/>
      <c r="E967" s="85"/>
    </row>
    <row r="968" spans="2:5" x14ac:dyDescent="0.3">
      <c r="B968" s="83"/>
      <c r="C968" s="84"/>
      <c r="D968" s="84"/>
      <c r="E968" s="85"/>
    </row>
    <row r="969" spans="2:5" x14ac:dyDescent="0.3">
      <c r="B969" s="83"/>
      <c r="C969" s="84"/>
      <c r="D969" s="84"/>
      <c r="E969" s="85"/>
    </row>
    <row r="970" spans="2:5" x14ac:dyDescent="0.3">
      <c r="B970" s="83"/>
      <c r="C970" s="84"/>
      <c r="D970" s="84"/>
      <c r="E970" s="85"/>
    </row>
    <row r="971" spans="2:5" x14ac:dyDescent="0.3">
      <c r="B971" s="83"/>
      <c r="C971" s="84"/>
      <c r="D971" s="84"/>
      <c r="E971" s="85"/>
    </row>
    <row r="972" spans="2:5" x14ac:dyDescent="0.3">
      <c r="B972" s="83"/>
      <c r="C972" s="84"/>
      <c r="D972" s="84"/>
      <c r="E972" s="85"/>
    </row>
    <row r="973" spans="2:5" x14ac:dyDescent="0.3">
      <c r="B973" s="83"/>
      <c r="C973" s="84"/>
      <c r="D973" s="84"/>
      <c r="E973" s="85"/>
    </row>
    <row r="974" spans="2:5" x14ac:dyDescent="0.3">
      <c r="B974" s="83"/>
      <c r="C974" s="84"/>
      <c r="D974" s="84"/>
    </row>
    <row r="975" spans="2:5" x14ac:dyDescent="0.3">
      <c r="D975" s="84"/>
    </row>
  </sheetData>
  <mergeCells count="50">
    <mergeCell ref="J91:J92"/>
    <mergeCell ref="F108:F109"/>
    <mergeCell ref="G108:G109"/>
    <mergeCell ref="H108:H109"/>
    <mergeCell ref="I108:I109"/>
    <mergeCell ref="J108:J109"/>
    <mergeCell ref="F91:F92"/>
    <mergeCell ref="G91:G92"/>
    <mergeCell ref="H91:H92"/>
    <mergeCell ref="I91:I92"/>
    <mergeCell ref="F140:F141"/>
    <mergeCell ref="G140:G141"/>
    <mergeCell ref="H140:H141"/>
    <mergeCell ref="I140:I141"/>
    <mergeCell ref="J140:J141"/>
    <mergeCell ref="I179:I180"/>
    <mergeCell ref="J179:J180"/>
    <mergeCell ref="F181:F182"/>
    <mergeCell ref="G181:G182"/>
    <mergeCell ref="H181:H182"/>
    <mergeCell ref="I181:I182"/>
    <mergeCell ref="J181:J182"/>
    <mergeCell ref="F179:F180"/>
    <mergeCell ref="G179:G180"/>
    <mergeCell ref="H179:H180"/>
    <mergeCell ref="J183:J184"/>
    <mergeCell ref="F185:F186"/>
    <mergeCell ref="G185:G186"/>
    <mergeCell ref="H185:H186"/>
    <mergeCell ref="I185:I186"/>
    <mergeCell ref="J185:J186"/>
    <mergeCell ref="F183:F184"/>
    <mergeCell ref="G183:G184"/>
    <mergeCell ref="H183:H184"/>
    <mergeCell ref="I183:I184"/>
    <mergeCell ref="J187:J188"/>
    <mergeCell ref="F189:F190"/>
    <mergeCell ref="G189:G190"/>
    <mergeCell ref="H189:H190"/>
    <mergeCell ref="I189:I190"/>
    <mergeCell ref="J189:J190"/>
    <mergeCell ref="F187:F188"/>
    <mergeCell ref="G187:G188"/>
    <mergeCell ref="H187:H188"/>
    <mergeCell ref="I187:I188"/>
    <mergeCell ref="J191:J192"/>
    <mergeCell ref="F191:F192"/>
    <mergeCell ref="G191:G192"/>
    <mergeCell ref="H191:H192"/>
    <mergeCell ref="I191:I192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9F9D9-558D-4C5C-8A97-31996FCB9FC0}">
  <sheetPr filterMode="1"/>
  <dimension ref="A1:L980"/>
  <sheetViews>
    <sheetView showGridLines="0" workbookViewId="0">
      <selection activeCell="J190" sqref="J190:K190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4"/>
      <c r="K190" s="43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8C620A71-0E9D-4B7A-93DB-749A3172032E}">
    <filterColumn colId="0">
      <filters>
        <filter val="CAMPEÃ UNIVERSITÁRIO"/>
        <filter val="CAMPEÃO UNIVERSITÁRIO"/>
        <filter val="UNIVERSITÁRIO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7E09-EE55-4A0E-B98D-28DC114E2AA9}">
  <sheetPr filterMode="1"/>
  <dimension ref="A1:L980"/>
  <sheetViews>
    <sheetView showGridLines="0" workbookViewId="0">
      <selection sqref="A1:XFD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550F8E7D-8581-42D0-A2E0-FF293DEFA4AD}">
    <filterColumn colId="0">
      <filters>
        <filter val="2- UNIVERSITÁRIO"/>
        <filter val="CAMPEÃ 2- UNIVERSITÁRIO"/>
        <filter val="CAMPEÃO 2- UNIVERSITÁRIO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1E965-CE57-4322-8B01-DCDCF9F366DC}">
  <sheetPr filterMode="1"/>
  <dimension ref="A1:L980"/>
  <sheetViews>
    <sheetView showGridLines="0" workbookViewId="0">
      <selection activeCell="E984" sqref="E984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F00931A1-AC78-443E-BA79-D3BCE6D4868C}">
    <filterColumn colId="0">
      <filters>
        <filter val="CAMPEÃ LIVRE"/>
        <filter val="LIVRE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CAD9D-2903-46A1-86AA-2990E24930F9}">
  <sheetPr filterMode="1"/>
  <dimension ref="A1:L980"/>
  <sheetViews>
    <sheetView showGridLines="0" workbookViewId="0">
      <selection activeCell="C1" sqref="C1:C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618BDE6A-B5C0-49B9-BC7C-28733E0F9E62}">
    <filterColumn colId="0">
      <filters>
        <filter val="2- LIVRE"/>
        <filter val="CAMPEÃ 2- UNIVERSITÁRIO"/>
        <filter val="CAMPEÃO 2- LIVRE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4928A-53AA-4EB1-9740-7A2F69245929}">
  <sheetPr filterMode="1"/>
  <dimension ref="A1:L980"/>
  <sheetViews>
    <sheetView showGridLines="0" workbookViewId="0">
      <selection activeCell="G992" sqref="G992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E846F216-21A7-45D9-9F0D-040E16E86348}">
    <filterColumn colId="0">
      <filters>
        <filter val="CAMPEÃ PARA-REMO PR1"/>
        <filter val="PARA-REMO PR2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21618-6621-402B-B858-642F38D7FF4F}">
  <sheetPr filterMode="1"/>
  <dimension ref="A1:L980"/>
  <sheetViews>
    <sheetView showGridLines="0" workbookViewId="0">
      <selection sqref="A1:XFD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1AD1A244-5BBA-4636-89D4-6B213156A741}">
    <filterColumn colId="0">
      <filters>
        <filter val="CAMPEÃ MASTER A"/>
        <filter val="CAMPEÃO MASTER A"/>
        <filter val="MASTER A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F0D9-5A29-4722-B814-DC5216ED9AB6}">
  <sheetPr filterMode="1"/>
  <dimension ref="A1:L980"/>
  <sheetViews>
    <sheetView showGridLines="0" workbookViewId="0">
      <selection activeCell="E981" sqref="E981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EC6B8373-B438-44B8-A836-0CB8B046B292}">
    <filterColumn colId="0">
      <filters>
        <filter val="CAMPEÃ MASTER B"/>
        <filter val="CAMPEÃO MASTER B"/>
        <filter val="MASTER B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3DCB-418F-4BFA-94AB-2979454ECB88}">
  <sheetPr filterMode="1"/>
  <dimension ref="A1:L980"/>
  <sheetViews>
    <sheetView showGridLines="0" workbookViewId="0">
      <selection sqref="A1:XFD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57FF90F0-B7F3-420B-A006-1478B8C89997}">
    <filterColumn colId="0">
      <filters>
        <filter val="CAMPEÃ MASTER C"/>
        <filter val="CAMPEÃO MASTER C"/>
        <filter val="MASTER C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F6DE-8AF7-4400-BEB2-413B55037BC5}">
  <sheetPr filterMode="1"/>
  <dimension ref="A1:L980"/>
  <sheetViews>
    <sheetView showGridLines="0" workbookViewId="0">
      <selection sqref="A1:XFD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15A7EF42-A336-41F8-838E-0911E18AC0F5}">
    <filterColumn colId="0">
      <filters>
        <filter val="CAMPEÃ MASTER E"/>
        <filter val="CAMPEÃO MASTER E"/>
        <filter val="MASTER E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7D475-7FEC-43DA-9C58-756FD56DF641}">
  <sheetPr filterMode="1"/>
  <dimension ref="A1:L980"/>
  <sheetViews>
    <sheetView showGridLines="0" workbookViewId="0">
      <selection activeCell="C1" sqref="C1:C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E5C6F66F-AF52-46BA-8F9D-2E8EFCF80E07}">
    <filterColumn colId="0">
      <filters>
        <filter val="CAMPEÃ MASTER E"/>
        <filter val="CAMPEÃO MASTER E"/>
        <filter val="MASTER E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F7DD3-8D92-44C1-849B-2EC2E0CAAF59}">
  <sheetPr>
    <pageSetUpPr fitToPage="1"/>
  </sheetPr>
  <dimension ref="A1:L981"/>
  <sheetViews>
    <sheetView showGridLines="0" tabSelected="1" workbookViewId="0">
      <selection activeCell="D65" sqref="D65:I65"/>
    </sheetView>
  </sheetViews>
  <sheetFormatPr defaultRowHeight="18.75" x14ac:dyDescent="0.25"/>
  <cols>
    <col min="1" max="1" width="17.125" style="220" customWidth="1"/>
    <col min="2" max="2" width="22.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t="48.75" customHeight="1" x14ac:dyDescent="0.25">
      <c r="A4" s="326" t="s">
        <v>451</v>
      </c>
      <c r="B4" s="327">
        <v>5</v>
      </c>
      <c r="C4" s="331" t="s">
        <v>452</v>
      </c>
      <c r="D4" s="328"/>
      <c r="E4" s="329"/>
      <c r="F4" s="327" t="s">
        <v>180</v>
      </c>
      <c r="G4" s="330"/>
      <c r="H4" s="330"/>
      <c r="I4" s="330"/>
      <c r="J4" s="180"/>
      <c r="K4" s="294"/>
      <c r="L4" s="171"/>
    </row>
    <row r="5" spans="1:12" x14ac:dyDescent="0.25">
      <c r="A5" s="313" t="s">
        <v>247</v>
      </c>
      <c r="B5" s="285">
        <v>107</v>
      </c>
      <c r="C5" s="317" t="s">
        <v>272</v>
      </c>
      <c r="D5" s="319" t="s">
        <v>15</v>
      </c>
      <c r="E5" s="226" t="s">
        <v>148</v>
      </c>
      <c r="F5" s="286" t="s">
        <v>23</v>
      </c>
      <c r="G5" s="287">
        <v>0.39501157407407406</v>
      </c>
      <c r="H5" s="287">
        <v>0.40651620370370373</v>
      </c>
      <c r="I5" s="227">
        <f>K5+J5</f>
        <v>1.150462962962967E-2</v>
      </c>
      <c r="J5" s="180"/>
      <c r="K5" s="116">
        <f>H5-G5</f>
        <v>1.150462962962967E-2</v>
      </c>
    </row>
    <row r="6" spans="1:12" x14ac:dyDescent="0.25">
      <c r="A6" s="314"/>
      <c r="B6" s="228">
        <v>108</v>
      </c>
      <c r="C6" s="318"/>
      <c r="D6" s="320"/>
      <c r="E6" s="229" t="s">
        <v>149</v>
      </c>
      <c r="F6" s="230" t="s">
        <v>23</v>
      </c>
      <c r="G6" s="231">
        <v>0.39501157407407406</v>
      </c>
      <c r="H6" s="231">
        <v>0.40651620370370373</v>
      </c>
      <c r="I6" s="232">
        <v>1.150462962962967E-2</v>
      </c>
      <c r="J6" s="182"/>
      <c r="K6" s="117">
        <v>1.150462962962967E-2</v>
      </c>
    </row>
    <row r="7" spans="1:12" x14ac:dyDescent="0.25">
      <c r="A7" s="241" t="s">
        <v>248</v>
      </c>
      <c r="B7" s="242">
        <v>127</v>
      </c>
      <c r="C7" s="243" t="s">
        <v>166</v>
      </c>
      <c r="D7" s="243" t="s">
        <v>15</v>
      </c>
      <c r="E7" s="244" t="s">
        <v>168</v>
      </c>
      <c r="F7" s="245" t="s">
        <v>13</v>
      </c>
      <c r="G7" s="246">
        <v>0.40818287037037032</v>
      </c>
      <c r="H7" s="246">
        <v>0.42001157407407402</v>
      </c>
      <c r="I7" s="247">
        <f>K7+J7</f>
        <v>1.1828703703703702E-2</v>
      </c>
      <c r="J7" s="184"/>
      <c r="K7" s="43">
        <f>H7-G7</f>
        <v>1.1828703703703702E-2</v>
      </c>
    </row>
    <row r="8" spans="1:12" x14ac:dyDescent="0.25">
      <c r="A8" s="221" t="s">
        <v>249</v>
      </c>
      <c r="B8" s="253">
        <v>110</v>
      </c>
      <c r="C8" s="225" t="s">
        <v>273</v>
      </c>
      <c r="D8" s="222" t="s">
        <v>15</v>
      </c>
      <c r="E8" s="223" t="s">
        <v>151</v>
      </c>
      <c r="F8" s="255" t="s">
        <v>36</v>
      </c>
      <c r="G8" s="224">
        <v>0.39590277777777777</v>
      </c>
      <c r="H8" s="224">
        <v>0.40781249999999997</v>
      </c>
      <c r="I8" s="224">
        <f>K8+J8</f>
        <v>1.2025462962962937E-2</v>
      </c>
      <c r="J8" s="257">
        <v>1.1574074074074073E-4</v>
      </c>
      <c r="K8" s="43">
        <f>H8-G8</f>
        <v>1.1909722222222197E-2</v>
      </c>
      <c r="L8" s="165" t="s">
        <v>125</v>
      </c>
    </row>
    <row r="9" spans="1:12" x14ac:dyDescent="0.25">
      <c r="A9" s="241" t="s">
        <v>250</v>
      </c>
      <c r="B9" s="242">
        <v>116</v>
      </c>
      <c r="C9" s="248" t="s">
        <v>123</v>
      </c>
      <c r="D9" s="243" t="s">
        <v>15</v>
      </c>
      <c r="E9" s="244" t="s">
        <v>157</v>
      </c>
      <c r="F9" s="245" t="s">
        <v>30</v>
      </c>
      <c r="G9" s="246">
        <v>0.40188657407407408</v>
      </c>
      <c r="H9" s="246">
        <v>0.41393518518518518</v>
      </c>
      <c r="I9" s="247">
        <f>K9+J9</f>
        <v>1.2048611111111107E-2</v>
      </c>
      <c r="J9" s="184"/>
      <c r="K9" s="43">
        <f>H9-G9</f>
        <v>1.2048611111111107E-2</v>
      </c>
    </row>
    <row r="10" spans="1:12" x14ac:dyDescent="0.25">
      <c r="A10" s="315" t="s">
        <v>251</v>
      </c>
      <c r="B10" s="250">
        <v>180</v>
      </c>
      <c r="C10" s="168" t="s">
        <v>147</v>
      </c>
      <c r="D10" s="128" t="s">
        <v>15</v>
      </c>
      <c r="E10" s="133" t="s">
        <v>221</v>
      </c>
      <c r="F10" s="139" t="s">
        <v>30</v>
      </c>
      <c r="G10" s="146">
        <v>0.44375000000000003</v>
      </c>
      <c r="H10" s="146">
        <v>0.45589120370370373</v>
      </c>
      <c r="I10" s="156">
        <f>K10+J10</f>
        <v>1.2141203703703696E-2</v>
      </c>
      <c r="J10" s="184"/>
      <c r="K10" s="43">
        <f>H10-G10</f>
        <v>1.2141203703703696E-2</v>
      </c>
    </row>
    <row r="11" spans="1:12" x14ac:dyDescent="0.25">
      <c r="A11" s="316"/>
      <c r="B11" s="251">
        <v>181</v>
      </c>
      <c r="C11" s="168" t="s">
        <v>147</v>
      </c>
      <c r="D11" s="128" t="s">
        <v>15</v>
      </c>
      <c r="E11" s="134" t="s">
        <v>222</v>
      </c>
      <c r="F11" s="139" t="s">
        <v>30</v>
      </c>
      <c r="G11" s="146">
        <v>0.44375000000000003</v>
      </c>
      <c r="H11" s="146">
        <v>0.45589120370370373</v>
      </c>
      <c r="I11" s="156">
        <v>1.2141203703703696E-2</v>
      </c>
      <c r="J11" s="184"/>
      <c r="K11" s="43">
        <v>1.2141203703703696E-2</v>
      </c>
    </row>
    <row r="12" spans="1:12" x14ac:dyDescent="0.25">
      <c r="A12" s="221" t="s">
        <v>252</v>
      </c>
      <c r="B12" s="253">
        <v>136</v>
      </c>
      <c r="C12" s="222" t="s">
        <v>274</v>
      </c>
      <c r="D12" s="222" t="s">
        <v>15</v>
      </c>
      <c r="E12" s="223" t="s">
        <v>177</v>
      </c>
      <c r="F12" s="255" t="s">
        <v>36</v>
      </c>
      <c r="G12" s="224">
        <v>0.41375000000000001</v>
      </c>
      <c r="H12" s="224">
        <v>0.42600694444444448</v>
      </c>
      <c r="I12" s="224">
        <f>K12+J12</f>
        <v>1.2256944444444473E-2</v>
      </c>
      <c r="J12" s="184"/>
      <c r="K12" s="43">
        <f>H12-G12</f>
        <v>1.2256944444444473E-2</v>
      </c>
    </row>
    <row r="13" spans="1:12" x14ac:dyDescent="0.25">
      <c r="A13" s="221" t="s">
        <v>253</v>
      </c>
      <c r="B13" s="253">
        <v>176</v>
      </c>
      <c r="C13" s="225" t="s">
        <v>449</v>
      </c>
      <c r="D13" s="222" t="s">
        <v>15</v>
      </c>
      <c r="E13" s="223" t="s">
        <v>149</v>
      </c>
      <c r="F13" s="255" t="s">
        <v>23</v>
      </c>
      <c r="G13" s="224">
        <v>0.44293981481481487</v>
      </c>
      <c r="H13" s="224">
        <v>0.45531250000000001</v>
      </c>
      <c r="I13" s="224">
        <f>K13+J13</f>
        <v>1.2372685185185139E-2</v>
      </c>
      <c r="J13" s="184"/>
      <c r="K13" s="43">
        <f>H13-G13</f>
        <v>1.2372685185185139E-2</v>
      </c>
    </row>
    <row r="14" spans="1:12" x14ac:dyDescent="0.25">
      <c r="A14" s="241" t="s">
        <v>254</v>
      </c>
      <c r="B14" s="242">
        <v>129</v>
      </c>
      <c r="C14" s="243" t="s">
        <v>166</v>
      </c>
      <c r="D14" s="243" t="s">
        <v>15</v>
      </c>
      <c r="E14" s="244" t="s">
        <v>170</v>
      </c>
      <c r="F14" s="245" t="s">
        <v>13</v>
      </c>
      <c r="G14" s="246">
        <v>0.40988425925925925</v>
      </c>
      <c r="H14" s="246">
        <v>0.42225694444444445</v>
      </c>
      <c r="I14" s="247">
        <f>K14+J14</f>
        <v>1.2372685185185195E-2</v>
      </c>
      <c r="J14" s="184"/>
      <c r="K14" s="43">
        <f>H14-G14</f>
        <v>1.2372685185185195E-2</v>
      </c>
    </row>
    <row r="15" spans="1:12" x14ac:dyDescent="0.25">
      <c r="A15" s="241" t="s">
        <v>255</v>
      </c>
      <c r="B15" s="242">
        <v>128</v>
      </c>
      <c r="C15" s="243" t="s">
        <v>166</v>
      </c>
      <c r="D15" s="243" t="s">
        <v>15</v>
      </c>
      <c r="E15" s="244" t="s">
        <v>169</v>
      </c>
      <c r="F15" s="245" t="s">
        <v>13</v>
      </c>
      <c r="G15" s="246">
        <v>0.40931712962962963</v>
      </c>
      <c r="H15" s="246">
        <v>0.42171296296296296</v>
      </c>
      <c r="I15" s="247">
        <f>K15+J15</f>
        <v>1.2395833333333328E-2</v>
      </c>
      <c r="J15" s="184"/>
      <c r="K15" s="43">
        <f>H15-G15</f>
        <v>1.2395833333333328E-2</v>
      </c>
    </row>
    <row r="16" spans="1:12" x14ac:dyDescent="0.25">
      <c r="A16" s="212" t="s">
        <v>256</v>
      </c>
      <c r="B16" s="210">
        <v>188</v>
      </c>
      <c r="C16" s="168" t="s">
        <v>147</v>
      </c>
      <c r="D16" s="128" t="s">
        <v>15</v>
      </c>
      <c r="E16" s="134" t="s">
        <v>229</v>
      </c>
      <c r="F16" s="139" t="s">
        <v>36</v>
      </c>
      <c r="G16" s="146">
        <v>0.44424768518518515</v>
      </c>
      <c r="H16" s="146">
        <v>0.45665509259259257</v>
      </c>
      <c r="I16" s="156">
        <f>K16+J16</f>
        <v>1.2407407407407423E-2</v>
      </c>
      <c r="J16" s="184"/>
      <c r="K16" s="43">
        <f>H16-G16</f>
        <v>1.2407407407407423E-2</v>
      </c>
    </row>
    <row r="17" spans="1:12" x14ac:dyDescent="0.25">
      <c r="A17" s="212" t="s">
        <v>257</v>
      </c>
      <c r="B17" s="210">
        <v>189</v>
      </c>
      <c r="C17" s="168" t="s">
        <v>147</v>
      </c>
      <c r="D17" s="128" t="s">
        <v>15</v>
      </c>
      <c r="E17" s="134" t="s">
        <v>230</v>
      </c>
      <c r="F17" s="139" t="s">
        <v>36</v>
      </c>
      <c r="G17" s="146">
        <v>0.44424768518518515</v>
      </c>
      <c r="H17" s="146">
        <v>0.45665509259259257</v>
      </c>
      <c r="I17" s="156">
        <v>1.2407407407407423E-2</v>
      </c>
      <c r="J17" s="184"/>
      <c r="K17" s="43">
        <v>1.2407407407407423E-2</v>
      </c>
    </row>
    <row r="18" spans="1:12" x14ac:dyDescent="0.25">
      <c r="A18" s="221" t="s">
        <v>258</v>
      </c>
      <c r="B18" s="253">
        <v>105</v>
      </c>
      <c r="C18" s="225" t="s">
        <v>275</v>
      </c>
      <c r="D18" s="222" t="s">
        <v>15</v>
      </c>
      <c r="E18" s="223" t="s">
        <v>145</v>
      </c>
      <c r="F18" s="255" t="s">
        <v>57</v>
      </c>
      <c r="G18" s="224">
        <v>0.39189814814814811</v>
      </c>
      <c r="H18" s="224">
        <v>0.40436342592592589</v>
      </c>
      <c r="I18" s="224">
        <f t="shared" ref="I18:I29" si="0">K18+J18</f>
        <v>1.2465277777777783E-2</v>
      </c>
      <c r="J18" s="184"/>
      <c r="K18" s="43">
        <f t="shared" ref="K18:K29" si="1">H18-G18</f>
        <v>1.2465277777777783E-2</v>
      </c>
    </row>
    <row r="19" spans="1:12" x14ac:dyDescent="0.25">
      <c r="A19" s="213" t="s">
        <v>259</v>
      </c>
      <c r="B19" s="242">
        <v>167</v>
      </c>
      <c r="C19" s="11" t="s">
        <v>130</v>
      </c>
      <c r="D19" s="11" t="s">
        <v>15</v>
      </c>
      <c r="E19" s="17" t="s">
        <v>209</v>
      </c>
      <c r="F19" s="13" t="s">
        <v>36</v>
      </c>
      <c r="G19" s="14">
        <v>0.43670138888888888</v>
      </c>
      <c r="H19" s="14">
        <v>0.44922453703703707</v>
      </c>
      <c r="I19" s="15">
        <f t="shared" si="0"/>
        <v>1.25231481481482E-2</v>
      </c>
      <c r="J19" s="184"/>
      <c r="K19" s="43">
        <f t="shared" si="1"/>
        <v>1.25231481481482E-2</v>
      </c>
    </row>
    <row r="20" spans="1:12" x14ac:dyDescent="0.25">
      <c r="A20" s="212" t="s">
        <v>260</v>
      </c>
      <c r="B20" s="210">
        <v>178</v>
      </c>
      <c r="C20" s="168" t="s">
        <v>147</v>
      </c>
      <c r="D20" s="128" t="s">
        <v>15</v>
      </c>
      <c r="E20" s="133" t="s">
        <v>219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x14ac:dyDescent="0.25">
      <c r="A21" s="212" t="s">
        <v>261</v>
      </c>
      <c r="B21" s="210">
        <v>179</v>
      </c>
      <c r="C21" s="168" t="s">
        <v>147</v>
      </c>
      <c r="D21" s="128" t="s">
        <v>15</v>
      </c>
      <c r="E21" s="134" t="s">
        <v>220</v>
      </c>
      <c r="F21" s="139" t="s">
        <v>30</v>
      </c>
      <c r="G21" s="146">
        <v>0.44249999999999995</v>
      </c>
      <c r="H21" s="146">
        <v>0.45504629629629628</v>
      </c>
      <c r="I21" s="156">
        <f t="shared" si="0"/>
        <v>1.2546296296296333E-2</v>
      </c>
      <c r="J21" s="184"/>
      <c r="K21" s="43">
        <f t="shared" si="1"/>
        <v>1.2546296296296333E-2</v>
      </c>
    </row>
    <row r="22" spans="1:12" x14ac:dyDescent="0.25">
      <c r="A22" s="213" t="s">
        <v>262</v>
      </c>
      <c r="B22" s="242">
        <v>119</v>
      </c>
      <c r="C22" s="20" t="s">
        <v>123</v>
      </c>
      <c r="D22" s="11" t="s">
        <v>15</v>
      </c>
      <c r="E22" s="17" t="s">
        <v>160</v>
      </c>
      <c r="F22" s="13" t="s">
        <v>36</v>
      </c>
      <c r="G22" s="14">
        <v>0.39914351851851854</v>
      </c>
      <c r="H22" s="14">
        <v>0.41172453703703704</v>
      </c>
      <c r="I22" s="15">
        <f t="shared" si="0"/>
        <v>1.2581018518518505E-2</v>
      </c>
      <c r="J22" s="184"/>
      <c r="K22" s="43">
        <f t="shared" si="1"/>
        <v>1.2581018518518505E-2</v>
      </c>
    </row>
    <row r="23" spans="1:12" x14ac:dyDescent="0.25">
      <c r="A23" s="221" t="s">
        <v>263</v>
      </c>
      <c r="B23" s="253">
        <v>101</v>
      </c>
      <c r="C23" s="225" t="s">
        <v>424</v>
      </c>
      <c r="D23" s="222" t="s">
        <v>15</v>
      </c>
      <c r="E23" s="223" t="s">
        <v>140</v>
      </c>
      <c r="F23" s="255" t="s">
        <v>30</v>
      </c>
      <c r="G23" s="224">
        <v>0.3914583333333333</v>
      </c>
      <c r="H23" s="224">
        <v>0.40412037037037035</v>
      </c>
      <c r="I23" s="224">
        <f t="shared" si="0"/>
        <v>1.2662037037037055E-2</v>
      </c>
      <c r="J23" s="184"/>
      <c r="K23" s="43">
        <f t="shared" si="1"/>
        <v>1.2662037037037055E-2</v>
      </c>
    </row>
    <row r="24" spans="1:12" x14ac:dyDescent="0.25">
      <c r="A24" s="213" t="s">
        <v>264</v>
      </c>
      <c r="B24" s="242">
        <v>114</v>
      </c>
      <c r="C24" s="20" t="s">
        <v>123</v>
      </c>
      <c r="D24" s="11" t="s">
        <v>15</v>
      </c>
      <c r="E24" s="17" t="s">
        <v>156</v>
      </c>
      <c r="F24" s="13" t="s">
        <v>13</v>
      </c>
      <c r="G24" s="14">
        <v>0.40129629629629626</v>
      </c>
      <c r="H24" s="14">
        <v>0.41396990740740741</v>
      </c>
      <c r="I24" s="15">
        <f t="shared" si="0"/>
        <v>1.2673611111111149E-2</v>
      </c>
      <c r="J24" s="184"/>
      <c r="K24" s="43">
        <f t="shared" si="1"/>
        <v>1.2673611111111149E-2</v>
      </c>
    </row>
    <row r="25" spans="1:12" x14ac:dyDescent="0.25">
      <c r="A25" s="213" t="s">
        <v>265</v>
      </c>
      <c r="B25" s="242">
        <v>153</v>
      </c>
      <c r="C25" s="20" t="s">
        <v>194</v>
      </c>
      <c r="D25" s="11" t="s">
        <v>15</v>
      </c>
      <c r="E25" s="17" t="s">
        <v>195</v>
      </c>
      <c r="F25" s="13" t="s">
        <v>23</v>
      </c>
      <c r="G25" s="14">
        <v>0.42318287037037039</v>
      </c>
      <c r="H25" s="14">
        <v>0.43591435185185184</v>
      </c>
      <c r="I25" s="15">
        <f t="shared" si="0"/>
        <v>1.2731481481481455E-2</v>
      </c>
      <c r="J25" s="184"/>
      <c r="K25" s="43">
        <f t="shared" si="1"/>
        <v>1.2731481481481455E-2</v>
      </c>
    </row>
    <row r="26" spans="1:12" x14ac:dyDescent="0.25">
      <c r="A26" s="213" t="s">
        <v>266</v>
      </c>
      <c r="B26" s="242">
        <v>118</v>
      </c>
      <c r="C26" s="20" t="s">
        <v>123</v>
      </c>
      <c r="D26" s="11" t="s">
        <v>15</v>
      </c>
      <c r="E26" s="17" t="s">
        <v>159</v>
      </c>
      <c r="F26" s="13" t="s">
        <v>13</v>
      </c>
      <c r="G26" s="14">
        <v>0.40498842592592593</v>
      </c>
      <c r="H26" s="14">
        <v>0.41773148148148148</v>
      </c>
      <c r="I26" s="15">
        <f t="shared" si="0"/>
        <v>1.2743055555555549E-2</v>
      </c>
      <c r="J26" s="184"/>
      <c r="K26" s="43">
        <f t="shared" si="1"/>
        <v>1.2743055555555549E-2</v>
      </c>
    </row>
    <row r="27" spans="1:12" x14ac:dyDescent="0.25">
      <c r="A27" s="221" t="s">
        <v>267</v>
      </c>
      <c r="B27" s="253">
        <v>194</v>
      </c>
      <c r="C27" s="256" t="s">
        <v>428</v>
      </c>
      <c r="D27" s="222" t="s">
        <v>15</v>
      </c>
      <c r="E27" s="223" t="s">
        <v>236</v>
      </c>
      <c r="F27" s="255" t="s">
        <v>237</v>
      </c>
      <c r="G27" s="224">
        <v>0.44961805555555556</v>
      </c>
      <c r="H27" s="224">
        <v>0.46238425925925924</v>
      </c>
      <c r="I27" s="224">
        <f t="shared" si="0"/>
        <v>1.2766203703703682E-2</v>
      </c>
      <c r="J27" s="184"/>
      <c r="K27" s="43">
        <f t="shared" si="1"/>
        <v>1.2766203703703682E-2</v>
      </c>
    </row>
    <row r="28" spans="1:12" x14ac:dyDescent="0.25">
      <c r="A28" s="213" t="s">
        <v>268</v>
      </c>
      <c r="B28" s="242">
        <v>89</v>
      </c>
      <c r="C28" s="20" t="s">
        <v>426</v>
      </c>
      <c r="D28" s="11" t="s">
        <v>15</v>
      </c>
      <c r="E28" s="17" t="s">
        <v>124</v>
      </c>
      <c r="F28" s="13" t="s">
        <v>36</v>
      </c>
      <c r="G28" s="14">
        <v>0.38415509259259256</v>
      </c>
      <c r="H28" s="14">
        <v>0.39685185185185184</v>
      </c>
      <c r="I28" s="15">
        <f t="shared" si="0"/>
        <v>1.2812500000000024E-2</v>
      </c>
      <c r="J28" s="257">
        <v>1.1574074074074073E-4</v>
      </c>
      <c r="K28" s="43">
        <f t="shared" si="1"/>
        <v>1.2696759259259283E-2</v>
      </c>
      <c r="L28" s="165" t="s">
        <v>125</v>
      </c>
    </row>
    <row r="29" spans="1:12" x14ac:dyDescent="0.25">
      <c r="A29" s="212" t="s">
        <v>269</v>
      </c>
      <c r="B29" s="210">
        <v>190</v>
      </c>
      <c r="C29" s="252" t="s">
        <v>147</v>
      </c>
      <c r="D29" s="128" t="s">
        <v>15</v>
      </c>
      <c r="E29" s="134" t="s">
        <v>231</v>
      </c>
      <c r="F29" s="139" t="s">
        <v>23</v>
      </c>
      <c r="G29" s="146">
        <v>0.44677083333333334</v>
      </c>
      <c r="H29" s="146">
        <v>0.45960648148148148</v>
      </c>
      <c r="I29" s="156">
        <f t="shared" si="0"/>
        <v>1.2835648148148138E-2</v>
      </c>
      <c r="J29" s="184"/>
      <c r="K29" s="43">
        <f t="shared" si="1"/>
        <v>1.2835648148148138E-2</v>
      </c>
    </row>
    <row r="30" spans="1:12" x14ac:dyDescent="0.25">
      <c r="A30" s="212" t="s">
        <v>269</v>
      </c>
      <c r="B30" s="210">
        <v>191</v>
      </c>
      <c r="C30" s="168" t="s">
        <v>147</v>
      </c>
      <c r="D30" s="128" t="s">
        <v>15</v>
      </c>
      <c r="E30" s="134" t="s">
        <v>232</v>
      </c>
      <c r="F30" s="139" t="s">
        <v>23</v>
      </c>
      <c r="G30" s="146">
        <v>0.44677083333333334</v>
      </c>
      <c r="H30" s="146">
        <v>0.45960648148148148</v>
      </c>
      <c r="I30" s="156">
        <v>1.2835648148148138E-2</v>
      </c>
      <c r="J30" s="184"/>
      <c r="K30" s="43">
        <v>1.2835648148148138E-2</v>
      </c>
    </row>
    <row r="31" spans="1:12" x14ac:dyDescent="0.25">
      <c r="A31" s="241" t="s">
        <v>270</v>
      </c>
      <c r="B31" s="242">
        <v>120</v>
      </c>
      <c r="C31" s="20" t="s">
        <v>123</v>
      </c>
      <c r="D31" s="11" t="s">
        <v>15</v>
      </c>
      <c r="E31" s="17" t="s">
        <v>161</v>
      </c>
      <c r="F31" s="13" t="s">
        <v>13</v>
      </c>
      <c r="G31" s="14">
        <v>0.4077662037037037</v>
      </c>
      <c r="H31" s="14">
        <v>0.42079861111111111</v>
      </c>
      <c r="I31" s="15">
        <f t="shared" ref="I31:I64" si="2">K31+J31</f>
        <v>1.3032407407407409E-2</v>
      </c>
      <c r="J31" s="184"/>
      <c r="K31" s="43">
        <f t="shared" ref="K31:K64" si="3">H31-G31</f>
        <v>1.3032407407407409E-2</v>
      </c>
    </row>
    <row r="32" spans="1:12" x14ac:dyDescent="0.25">
      <c r="A32" s="211" t="s">
        <v>271</v>
      </c>
      <c r="B32" s="233">
        <v>92</v>
      </c>
      <c r="C32" s="235" t="s">
        <v>277</v>
      </c>
      <c r="D32" s="236" t="s">
        <v>11</v>
      </c>
      <c r="E32" s="167" t="s">
        <v>131</v>
      </c>
      <c r="F32" s="208" t="s">
        <v>36</v>
      </c>
      <c r="G32" s="164">
        <v>0.38464120370370369</v>
      </c>
      <c r="H32" s="164">
        <v>0.39780092592592592</v>
      </c>
      <c r="I32" s="164">
        <f t="shared" si="2"/>
        <v>1.3159722222222225E-2</v>
      </c>
      <c r="J32" s="184"/>
      <c r="K32" s="43">
        <f t="shared" si="3"/>
        <v>1.3159722222222225E-2</v>
      </c>
      <c r="L32" s="171"/>
    </row>
    <row r="33" spans="1:12" x14ac:dyDescent="0.25">
      <c r="A33" s="241" t="s">
        <v>276</v>
      </c>
      <c r="B33" s="242">
        <v>113</v>
      </c>
      <c r="C33" s="20" t="s">
        <v>123</v>
      </c>
      <c r="D33" s="11" t="s">
        <v>15</v>
      </c>
      <c r="E33" s="17" t="s">
        <v>155</v>
      </c>
      <c r="F33" s="13" t="s">
        <v>23</v>
      </c>
      <c r="G33" s="14">
        <v>0.39543981481481483</v>
      </c>
      <c r="H33" s="14">
        <v>0.40859953703703705</v>
      </c>
      <c r="I33" s="15">
        <f t="shared" si="2"/>
        <v>1.3159722222222225E-2</v>
      </c>
      <c r="J33" s="184"/>
      <c r="K33" s="43">
        <f t="shared" si="3"/>
        <v>1.3159722222222225E-2</v>
      </c>
    </row>
    <row r="34" spans="1:12" x14ac:dyDescent="0.25">
      <c r="A34" s="241" t="s">
        <v>278</v>
      </c>
      <c r="B34" s="242">
        <v>99</v>
      </c>
      <c r="C34" s="20" t="s">
        <v>62</v>
      </c>
      <c r="D34" s="11" t="s">
        <v>15</v>
      </c>
      <c r="E34" s="17" t="s">
        <v>138</v>
      </c>
      <c r="F34" s="13" t="s">
        <v>30</v>
      </c>
      <c r="G34" s="14">
        <v>0.39246527777777779</v>
      </c>
      <c r="H34" s="14">
        <v>0.40563657407407411</v>
      </c>
      <c r="I34" s="15">
        <f t="shared" si="2"/>
        <v>1.317129629629632E-2</v>
      </c>
      <c r="J34" s="184"/>
      <c r="K34" s="43">
        <f t="shared" si="3"/>
        <v>1.317129629629632E-2</v>
      </c>
    </row>
    <row r="35" spans="1:12" x14ac:dyDescent="0.25">
      <c r="A35" s="221" t="s">
        <v>279</v>
      </c>
      <c r="B35" s="253">
        <v>40</v>
      </c>
      <c r="C35" s="225" t="s">
        <v>434</v>
      </c>
      <c r="D35" s="222" t="s">
        <v>15</v>
      </c>
      <c r="E35" s="223" t="s">
        <v>75</v>
      </c>
      <c r="F35" s="255" t="s">
        <v>26</v>
      </c>
      <c r="G35" s="224">
        <v>0.35125000000000001</v>
      </c>
      <c r="H35" s="224">
        <v>0.3644444444444444</v>
      </c>
      <c r="I35" s="224">
        <f t="shared" si="2"/>
        <v>1.3194444444444398E-2</v>
      </c>
      <c r="J35" s="184"/>
      <c r="K35" s="43">
        <f t="shared" si="3"/>
        <v>1.3194444444444398E-2</v>
      </c>
    </row>
    <row r="36" spans="1:12" x14ac:dyDescent="0.25">
      <c r="A36" s="241" t="s">
        <v>280</v>
      </c>
      <c r="B36" s="242">
        <v>44</v>
      </c>
      <c r="C36" s="20" t="s">
        <v>74</v>
      </c>
      <c r="D36" s="11" t="s">
        <v>15</v>
      </c>
      <c r="E36" s="17" t="s">
        <v>78</v>
      </c>
      <c r="F36" s="13" t="s">
        <v>36</v>
      </c>
      <c r="G36" s="14">
        <v>0.34943287037037035</v>
      </c>
      <c r="H36" s="14">
        <v>0.3626967592592592</v>
      </c>
      <c r="I36" s="15">
        <f t="shared" si="2"/>
        <v>1.3263888888888853E-2</v>
      </c>
      <c r="J36" s="184"/>
      <c r="K36" s="43">
        <f t="shared" si="3"/>
        <v>1.3263888888888853E-2</v>
      </c>
    </row>
    <row r="37" spans="1:12" x14ac:dyDescent="0.25">
      <c r="A37" s="241" t="s">
        <v>281</v>
      </c>
      <c r="B37" s="242">
        <v>102</v>
      </c>
      <c r="C37" s="20" t="s">
        <v>62</v>
      </c>
      <c r="D37" s="11" t="s">
        <v>15</v>
      </c>
      <c r="E37" s="17" t="s">
        <v>141</v>
      </c>
      <c r="F37" s="13" t="s">
        <v>36</v>
      </c>
      <c r="G37" s="14">
        <v>0.38944444444444448</v>
      </c>
      <c r="H37" s="14">
        <v>0.40263888888888894</v>
      </c>
      <c r="I37" s="15">
        <f t="shared" si="2"/>
        <v>1.3310185185185194E-2</v>
      </c>
      <c r="J37" s="257">
        <v>1.1574074074074073E-4</v>
      </c>
      <c r="K37" s="43">
        <f t="shared" si="3"/>
        <v>1.3194444444444453E-2</v>
      </c>
      <c r="L37" s="165" t="s">
        <v>125</v>
      </c>
    </row>
    <row r="38" spans="1:12" x14ac:dyDescent="0.25">
      <c r="A38" s="241" t="s">
        <v>282</v>
      </c>
      <c r="B38" s="242">
        <v>154</v>
      </c>
      <c r="C38" s="20" t="s">
        <v>194</v>
      </c>
      <c r="D38" s="11" t="s">
        <v>15</v>
      </c>
      <c r="E38" s="17" t="s">
        <v>196</v>
      </c>
      <c r="F38" s="13" t="s">
        <v>36</v>
      </c>
      <c r="G38" s="14">
        <v>0.42681712962962964</v>
      </c>
      <c r="H38" s="14">
        <v>0.44017361111111114</v>
      </c>
      <c r="I38" s="15">
        <f t="shared" si="2"/>
        <v>1.3356481481481497E-2</v>
      </c>
      <c r="J38" s="184"/>
      <c r="K38" s="43">
        <f t="shared" si="3"/>
        <v>1.3356481481481497E-2</v>
      </c>
    </row>
    <row r="39" spans="1:12" x14ac:dyDescent="0.25">
      <c r="A39" s="241" t="s">
        <v>283</v>
      </c>
      <c r="B39" s="242">
        <v>104</v>
      </c>
      <c r="C39" s="20" t="s">
        <v>62</v>
      </c>
      <c r="D39" s="11" t="s">
        <v>15</v>
      </c>
      <c r="E39" s="17" t="s">
        <v>143</v>
      </c>
      <c r="F39" s="13" t="s">
        <v>36</v>
      </c>
      <c r="G39" s="14">
        <v>0.39344907407407409</v>
      </c>
      <c r="H39" s="14">
        <v>0.40689814814814818</v>
      </c>
      <c r="I39" s="15">
        <f t="shared" si="2"/>
        <v>1.3449074074074086E-2</v>
      </c>
      <c r="J39" s="184"/>
      <c r="K39" s="43">
        <f t="shared" si="3"/>
        <v>1.3449074074074086E-2</v>
      </c>
    </row>
    <row r="40" spans="1:12" x14ac:dyDescent="0.25">
      <c r="A40" s="221" t="s">
        <v>284</v>
      </c>
      <c r="B40" s="253">
        <v>166</v>
      </c>
      <c r="C40" s="222" t="s">
        <v>429</v>
      </c>
      <c r="D40" s="225" t="s">
        <v>11</v>
      </c>
      <c r="E40" s="223" t="s">
        <v>208</v>
      </c>
      <c r="F40" s="255" t="s">
        <v>36</v>
      </c>
      <c r="G40" s="224">
        <v>0.43530092592592595</v>
      </c>
      <c r="H40" s="224">
        <v>0.4487962962962963</v>
      </c>
      <c r="I40" s="224">
        <f t="shared" si="2"/>
        <v>1.3495370370370352E-2</v>
      </c>
      <c r="J40" s="184"/>
      <c r="K40" s="43">
        <f t="shared" si="3"/>
        <v>1.3495370370370352E-2</v>
      </c>
    </row>
    <row r="41" spans="1:12" x14ac:dyDescent="0.25">
      <c r="A41" s="241" t="s">
        <v>285</v>
      </c>
      <c r="B41" s="242">
        <v>117</v>
      </c>
      <c r="C41" s="20" t="s">
        <v>123</v>
      </c>
      <c r="D41" s="11" t="s">
        <v>15</v>
      </c>
      <c r="E41" s="17" t="s">
        <v>158</v>
      </c>
      <c r="F41" s="13" t="s">
        <v>23</v>
      </c>
      <c r="G41" s="14">
        <v>0.40453703703703708</v>
      </c>
      <c r="H41" s="14">
        <v>0.4180787037037037</v>
      </c>
      <c r="I41" s="15">
        <f t="shared" si="2"/>
        <v>1.3541666666666619E-2</v>
      </c>
      <c r="J41" s="184"/>
      <c r="K41" s="43">
        <f t="shared" si="3"/>
        <v>1.3541666666666619E-2</v>
      </c>
    </row>
    <row r="42" spans="1:12" x14ac:dyDescent="0.25">
      <c r="A42" s="241" t="s">
        <v>286</v>
      </c>
      <c r="B42" s="242">
        <v>100</v>
      </c>
      <c r="C42" s="20" t="s">
        <v>62</v>
      </c>
      <c r="D42" s="11" t="s">
        <v>15</v>
      </c>
      <c r="E42" s="17" t="s">
        <v>139</v>
      </c>
      <c r="F42" s="13" t="s">
        <v>23</v>
      </c>
      <c r="G42" s="14">
        <v>0.39282407407407405</v>
      </c>
      <c r="H42" s="14">
        <v>0.40640046296296295</v>
      </c>
      <c r="I42" s="15">
        <f t="shared" si="2"/>
        <v>1.3576388888888902E-2</v>
      </c>
      <c r="J42" s="184"/>
      <c r="K42" s="43">
        <f t="shared" si="3"/>
        <v>1.3576388888888902E-2</v>
      </c>
    </row>
    <row r="43" spans="1:12" x14ac:dyDescent="0.25">
      <c r="A43" s="241" t="s">
        <v>287</v>
      </c>
      <c r="B43" s="242">
        <v>155</v>
      </c>
      <c r="C43" s="20" t="s">
        <v>194</v>
      </c>
      <c r="D43" s="11" t="s">
        <v>15</v>
      </c>
      <c r="E43" s="17" t="s">
        <v>197</v>
      </c>
      <c r="F43" s="13" t="s">
        <v>26</v>
      </c>
      <c r="G43" s="14">
        <v>0.4291550925925926</v>
      </c>
      <c r="H43" s="14">
        <v>0.44278935185185181</v>
      </c>
      <c r="I43" s="15">
        <f t="shared" si="2"/>
        <v>1.3634259259259207E-2</v>
      </c>
      <c r="J43" s="184"/>
      <c r="K43" s="43">
        <f t="shared" si="3"/>
        <v>1.3634259259259207E-2</v>
      </c>
    </row>
    <row r="44" spans="1:12" x14ac:dyDescent="0.25">
      <c r="A44" s="221" t="s">
        <v>288</v>
      </c>
      <c r="B44" s="253">
        <v>121</v>
      </c>
      <c r="C44" s="225" t="s">
        <v>427</v>
      </c>
      <c r="D44" s="225" t="s">
        <v>11</v>
      </c>
      <c r="E44" s="223" t="s">
        <v>162</v>
      </c>
      <c r="F44" s="255" t="s">
        <v>13</v>
      </c>
      <c r="G44" s="224">
        <v>0.40406249999999999</v>
      </c>
      <c r="H44" s="224">
        <v>0.41769675925925925</v>
      </c>
      <c r="I44" s="224">
        <f t="shared" si="2"/>
        <v>1.3634259259259263E-2</v>
      </c>
      <c r="J44" s="184"/>
      <c r="K44" s="43">
        <f t="shared" si="3"/>
        <v>1.3634259259259263E-2</v>
      </c>
    </row>
    <row r="45" spans="1:12" x14ac:dyDescent="0.25">
      <c r="A45" s="241" t="s">
        <v>289</v>
      </c>
      <c r="B45" s="242">
        <v>112</v>
      </c>
      <c r="C45" s="20" t="s">
        <v>123</v>
      </c>
      <c r="D45" s="11" t="s">
        <v>15</v>
      </c>
      <c r="E45" s="17" t="s">
        <v>154</v>
      </c>
      <c r="F45" s="13" t="s">
        <v>13</v>
      </c>
      <c r="G45" s="14">
        <v>0.39988425925925924</v>
      </c>
      <c r="H45" s="14">
        <v>0.41351851851851856</v>
      </c>
      <c r="I45" s="15">
        <f t="shared" si="2"/>
        <v>1.3634259259259318E-2</v>
      </c>
      <c r="J45" s="184"/>
      <c r="K45" s="43">
        <f t="shared" si="3"/>
        <v>1.3634259259259318E-2</v>
      </c>
    </row>
    <row r="46" spans="1:12" x14ac:dyDescent="0.25">
      <c r="A46" s="221" t="s">
        <v>290</v>
      </c>
      <c r="B46" s="253">
        <v>27</v>
      </c>
      <c r="C46" s="225" t="s">
        <v>436</v>
      </c>
      <c r="D46" s="222" t="s">
        <v>15</v>
      </c>
      <c r="E46" s="223" t="s">
        <v>56</v>
      </c>
      <c r="F46" s="255" t="s">
        <v>57</v>
      </c>
      <c r="G46" s="224">
        <v>0.34150462962962963</v>
      </c>
      <c r="H46" s="224">
        <v>0.35537037037037034</v>
      </c>
      <c r="I46" s="224">
        <f t="shared" si="2"/>
        <v>1.3865740740740706E-2</v>
      </c>
      <c r="J46" s="184"/>
      <c r="K46" s="43">
        <f t="shared" si="3"/>
        <v>1.3865740740740706E-2</v>
      </c>
    </row>
    <row r="47" spans="1:12" x14ac:dyDescent="0.25">
      <c r="A47" s="221" t="s">
        <v>291</v>
      </c>
      <c r="B47" s="253">
        <v>160</v>
      </c>
      <c r="C47" s="225" t="s">
        <v>433</v>
      </c>
      <c r="D47" s="225" t="s">
        <v>11</v>
      </c>
      <c r="E47" s="223" t="s">
        <v>202</v>
      </c>
      <c r="F47" s="255" t="s">
        <v>36</v>
      </c>
      <c r="G47" s="224">
        <v>0.43033564814814818</v>
      </c>
      <c r="H47" s="224">
        <v>0.44423611111111111</v>
      </c>
      <c r="I47" s="224">
        <f t="shared" si="2"/>
        <v>1.3900462962962934E-2</v>
      </c>
      <c r="J47" s="184"/>
      <c r="K47" s="43">
        <f t="shared" si="3"/>
        <v>1.3900462962962934E-2</v>
      </c>
    </row>
    <row r="48" spans="1:12" x14ac:dyDescent="0.25">
      <c r="A48" s="241" t="s">
        <v>292</v>
      </c>
      <c r="B48" s="242">
        <v>97</v>
      </c>
      <c r="C48" s="20" t="s">
        <v>62</v>
      </c>
      <c r="D48" s="11" t="s">
        <v>15</v>
      </c>
      <c r="E48" s="17" t="s">
        <v>136</v>
      </c>
      <c r="F48" s="13" t="s">
        <v>36</v>
      </c>
      <c r="G48" s="14">
        <v>0.38767361111111115</v>
      </c>
      <c r="H48" s="14">
        <v>0.40152777777777776</v>
      </c>
      <c r="I48" s="15">
        <f t="shared" si="2"/>
        <v>1.3969907407407353E-2</v>
      </c>
      <c r="J48" s="257">
        <v>1.1574074074074073E-4</v>
      </c>
      <c r="K48" s="43">
        <f t="shared" si="3"/>
        <v>1.3854166666666612E-2</v>
      </c>
      <c r="L48" s="165" t="s">
        <v>125</v>
      </c>
    </row>
    <row r="49" spans="1:12" x14ac:dyDescent="0.25">
      <c r="A49" s="221" t="s">
        <v>293</v>
      </c>
      <c r="B49" s="253">
        <v>38</v>
      </c>
      <c r="C49" s="225" t="s">
        <v>437</v>
      </c>
      <c r="D49" s="225" t="s">
        <v>11</v>
      </c>
      <c r="E49" s="223" t="s">
        <v>72</v>
      </c>
      <c r="F49" s="255" t="s">
        <v>13</v>
      </c>
      <c r="G49" s="224">
        <v>0.34994212962962962</v>
      </c>
      <c r="H49" s="224">
        <v>0.36391203703703701</v>
      </c>
      <c r="I49" s="224">
        <f t="shared" si="2"/>
        <v>1.3969907407407389E-2</v>
      </c>
      <c r="J49" s="184"/>
      <c r="K49" s="43">
        <f t="shared" si="3"/>
        <v>1.3969907407407389E-2</v>
      </c>
    </row>
    <row r="50" spans="1:12" x14ac:dyDescent="0.25">
      <c r="A50" s="241" t="s">
        <v>294</v>
      </c>
      <c r="B50" s="242">
        <v>39</v>
      </c>
      <c r="C50" s="20" t="s">
        <v>39</v>
      </c>
      <c r="D50" s="11" t="s">
        <v>15</v>
      </c>
      <c r="E50" s="17" t="s">
        <v>73</v>
      </c>
      <c r="F50" s="13" t="s">
        <v>23</v>
      </c>
      <c r="G50" s="14">
        <v>0.35061342592592593</v>
      </c>
      <c r="H50" s="14">
        <v>0.36461805555555554</v>
      </c>
      <c r="I50" s="15">
        <f t="shared" si="2"/>
        <v>1.4004629629629617E-2</v>
      </c>
      <c r="J50" s="184"/>
      <c r="K50" s="43">
        <f t="shared" si="3"/>
        <v>1.4004629629629617E-2</v>
      </c>
    </row>
    <row r="51" spans="1:12" x14ac:dyDescent="0.25">
      <c r="A51" s="241" t="s">
        <v>295</v>
      </c>
      <c r="B51" s="242">
        <v>57</v>
      </c>
      <c r="C51" s="20" t="s">
        <v>39</v>
      </c>
      <c r="D51" s="11" t="s">
        <v>15</v>
      </c>
      <c r="E51" s="17" t="s">
        <v>91</v>
      </c>
      <c r="F51" s="13" t="s">
        <v>30</v>
      </c>
      <c r="G51" s="14">
        <v>0.36310185185185184</v>
      </c>
      <c r="H51" s="14">
        <v>0.37711805555555555</v>
      </c>
      <c r="I51" s="15">
        <f t="shared" si="2"/>
        <v>1.4016203703703711E-2</v>
      </c>
      <c r="J51" s="184"/>
      <c r="K51" s="43">
        <f t="shared" si="3"/>
        <v>1.4016203703703711E-2</v>
      </c>
    </row>
    <row r="52" spans="1:12" x14ac:dyDescent="0.25">
      <c r="A52" s="268" t="s">
        <v>296</v>
      </c>
      <c r="B52" s="269">
        <v>139</v>
      </c>
      <c r="C52" s="323" t="s">
        <v>414</v>
      </c>
      <c r="D52" s="270" t="s">
        <v>11</v>
      </c>
      <c r="E52" s="271" t="s">
        <v>179</v>
      </c>
      <c r="F52" s="272" t="s">
        <v>180</v>
      </c>
      <c r="G52" s="273">
        <v>0.4238425925925926</v>
      </c>
      <c r="H52" s="273">
        <v>0.43787037037037035</v>
      </c>
      <c r="I52" s="274">
        <f t="shared" si="2"/>
        <v>1.402777777777775E-2</v>
      </c>
      <c r="J52" s="180"/>
      <c r="K52" s="116">
        <f t="shared" si="3"/>
        <v>1.402777777777775E-2</v>
      </c>
    </row>
    <row r="53" spans="1:12" x14ac:dyDescent="0.25">
      <c r="A53" s="275" t="s">
        <v>296</v>
      </c>
      <c r="B53" s="276">
        <v>140</v>
      </c>
      <c r="C53" s="324"/>
      <c r="D53" s="277" t="s">
        <v>11</v>
      </c>
      <c r="E53" s="278" t="s">
        <v>181</v>
      </c>
      <c r="F53" s="279" t="s">
        <v>180</v>
      </c>
      <c r="G53" s="280">
        <v>0.4238425925925926</v>
      </c>
      <c r="H53" s="280">
        <v>0.43787037037037035</v>
      </c>
      <c r="I53" s="281">
        <f t="shared" si="2"/>
        <v>1.402777777777775E-2</v>
      </c>
      <c r="J53" s="182"/>
      <c r="K53" s="117">
        <f t="shared" si="3"/>
        <v>1.402777777777775E-2</v>
      </c>
    </row>
    <row r="54" spans="1:12" x14ac:dyDescent="0.25">
      <c r="A54" s="221" t="s">
        <v>297</v>
      </c>
      <c r="B54" s="253">
        <v>17</v>
      </c>
      <c r="C54" s="225" t="s">
        <v>438</v>
      </c>
      <c r="D54" s="222" t="s">
        <v>15</v>
      </c>
      <c r="E54" s="223" t="s">
        <v>46</v>
      </c>
      <c r="F54" s="255" t="s">
        <v>13</v>
      </c>
      <c r="G54" s="224">
        <v>0.33282407407407405</v>
      </c>
      <c r="H54" s="224">
        <v>0.34688657407407408</v>
      </c>
      <c r="I54" s="224">
        <f t="shared" si="2"/>
        <v>1.4062500000000033E-2</v>
      </c>
      <c r="J54" s="184"/>
      <c r="K54" s="43">
        <f t="shared" si="3"/>
        <v>1.4062500000000033E-2</v>
      </c>
    </row>
    <row r="55" spans="1:12" x14ac:dyDescent="0.25">
      <c r="A55" s="221" t="s">
        <v>298</v>
      </c>
      <c r="B55" s="253">
        <v>94</v>
      </c>
      <c r="C55" s="225" t="s">
        <v>425</v>
      </c>
      <c r="D55" s="225" t="s">
        <v>11</v>
      </c>
      <c r="E55" s="223" t="s">
        <v>133</v>
      </c>
      <c r="F55" s="255" t="s">
        <v>30</v>
      </c>
      <c r="G55" s="224">
        <v>0.38719907407407406</v>
      </c>
      <c r="H55" s="224">
        <v>0.40129629629629626</v>
      </c>
      <c r="I55" s="224">
        <f t="shared" si="2"/>
        <v>1.4097222222222205E-2</v>
      </c>
      <c r="J55" s="184"/>
      <c r="K55" s="43">
        <f t="shared" si="3"/>
        <v>1.4097222222222205E-2</v>
      </c>
    </row>
    <row r="56" spans="1:12" x14ac:dyDescent="0.25">
      <c r="A56" s="214" t="s">
        <v>319</v>
      </c>
      <c r="B56" s="239">
        <v>131</v>
      </c>
      <c r="C56" s="24" t="s">
        <v>166</v>
      </c>
      <c r="D56" s="3" t="s">
        <v>11</v>
      </c>
      <c r="E56" s="4" t="s">
        <v>172</v>
      </c>
      <c r="F56" s="5" t="s">
        <v>36</v>
      </c>
      <c r="G56" s="6">
        <v>0.4111805555555556</v>
      </c>
      <c r="H56" s="6">
        <v>0.42530092592592594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x14ac:dyDescent="0.25">
      <c r="A57" s="214" t="s">
        <v>299</v>
      </c>
      <c r="B57" s="239">
        <v>132</v>
      </c>
      <c r="C57" s="53" t="s">
        <v>130</v>
      </c>
      <c r="D57" s="3" t="s">
        <v>11</v>
      </c>
      <c r="E57" s="4" t="s">
        <v>173</v>
      </c>
      <c r="F57" s="5" t="s">
        <v>13</v>
      </c>
      <c r="G57" s="6">
        <v>0.41243055555555558</v>
      </c>
      <c r="H57" s="6">
        <v>0.42655092592592592</v>
      </c>
      <c r="I57" s="7">
        <f t="shared" si="2"/>
        <v>1.4120370370370339E-2</v>
      </c>
      <c r="J57" s="184"/>
      <c r="K57" s="43">
        <f t="shared" si="3"/>
        <v>1.4120370370370339E-2</v>
      </c>
    </row>
    <row r="58" spans="1:12" x14ac:dyDescent="0.25">
      <c r="A58" s="221" t="s">
        <v>300</v>
      </c>
      <c r="B58" s="253">
        <v>150</v>
      </c>
      <c r="C58" s="267" t="s">
        <v>431</v>
      </c>
      <c r="D58" s="222" t="s">
        <v>15</v>
      </c>
      <c r="E58" s="223" t="s">
        <v>191</v>
      </c>
      <c r="F58" s="255" t="s">
        <v>36</v>
      </c>
      <c r="G58" s="224">
        <v>0.42024305555555558</v>
      </c>
      <c r="H58" s="224">
        <v>0.43444444444444441</v>
      </c>
      <c r="I58" s="224">
        <f t="shared" si="2"/>
        <v>1.4201388888888833E-2</v>
      </c>
      <c r="J58" s="184"/>
      <c r="K58" s="43">
        <f t="shared" si="3"/>
        <v>1.4201388888888833E-2</v>
      </c>
    </row>
    <row r="59" spans="1:12" x14ac:dyDescent="0.25">
      <c r="A59" s="214" t="s">
        <v>301</v>
      </c>
      <c r="B59" s="239">
        <v>133</v>
      </c>
      <c r="C59" s="53" t="s">
        <v>130</v>
      </c>
      <c r="D59" s="3" t="s">
        <v>11</v>
      </c>
      <c r="E59" s="4" t="s">
        <v>174</v>
      </c>
      <c r="F59" s="5" t="s">
        <v>36</v>
      </c>
      <c r="G59" s="6">
        <v>0.40878472222222223</v>
      </c>
      <c r="H59" s="6">
        <v>0.42298611111111112</v>
      </c>
      <c r="I59" s="7">
        <f t="shared" si="2"/>
        <v>1.4201388888888888E-2</v>
      </c>
      <c r="J59" s="184"/>
      <c r="K59" s="43">
        <f t="shared" si="3"/>
        <v>1.4201388888888888E-2</v>
      </c>
    </row>
    <row r="60" spans="1:12" x14ac:dyDescent="0.25">
      <c r="A60" s="221" t="s">
        <v>303</v>
      </c>
      <c r="B60" s="253">
        <v>86</v>
      </c>
      <c r="C60" s="225" t="s">
        <v>447</v>
      </c>
      <c r="D60" s="225" t="s">
        <v>11</v>
      </c>
      <c r="E60" s="223" t="s">
        <v>120</v>
      </c>
      <c r="F60" s="255" t="s">
        <v>26</v>
      </c>
      <c r="G60" s="224">
        <v>0.38171296296296298</v>
      </c>
      <c r="H60" s="224">
        <v>0.3959375</v>
      </c>
      <c r="I60" s="224">
        <f t="shared" si="2"/>
        <v>1.4224537037037022E-2</v>
      </c>
      <c r="J60" s="184"/>
      <c r="K60" s="43">
        <f t="shared" si="3"/>
        <v>1.4224537037037022E-2</v>
      </c>
    </row>
    <row r="61" spans="1:12" x14ac:dyDescent="0.25">
      <c r="A61" s="241" t="s">
        <v>304</v>
      </c>
      <c r="B61" s="242">
        <v>146</v>
      </c>
      <c r="C61" s="20" t="s">
        <v>144</v>
      </c>
      <c r="D61" s="11" t="s">
        <v>15</v>
      </c>
      <c r="E61" s="17" t="s">
        <v>186</v>
      </c>
      <c r="F61" s="13" t="s">
        <v>36</v>
      </c>
      <c r="G61" s="14">
        <v>0.41856481481481483</v>
      </c>
      <c r="H61" s="14">
        <v>0.43280092592592595</v>
      </c>
      <c r="I61" s="15">
        <f t="shared" si="2"/>
        <v>1.4236111111111116E-2</v>
      </c>
      <c r="J61" s="184"/>
      <c r="K61" s="43">
        <f t="shared" si="3"/>
        <v>1.4236111111111116E-2</v>
      </c>
      <c r="L61" s="171"/>
    </row>
    <row r="62" spans="1:12" x14ac:dyDescent="0.25">
      <c r="A62" s="241" t="s">
        <v>305</v>
      </c>
      <c r="B62" s="242">
        <v>43</v>
      </c>
      <c r="C62" s="173" t="s">
        <v>39</v>
      </c>
      <c r="D62" s="130" t="s">
        <v>15</v>
      </c>
      <c r="E62" s="138" t="s">
        <v>77</v>
      </c>
      <c r="F62" s="13" t="s">
        <v>26</v>
      </c>
      <c r="G62" s="150">
        <v>0.35465277777777776</v>
      </c>
      <c r="H62" s="150">
        <v>0.36894675925925924</v>
      </c>
      <c r="I62" s="15">
        <f t="shared" si="2"/>
        <v>1.4293981481481477E-2</v>
      </c>
      <c r="J62" s="184"/>
      <c r="K62" s="43">
        <f t="shared" si="3"/>
        <v>1.4293981481481477E-2</v>
      </c>
    </row>
    <row r="63" spans="1:12" x14ac:dyDescent="0.25">
      <c r="A63" s="241" t="s">
        <v>306</v>
      </c>
      <c r="B63" s="242">
        <v>28</v>
      </c>
      <c r="C63" s="20" t="s">
        <v>39</v>
      </c>
      <c r="D63" s="11" t="s">
        <v>15</v>
      </c>
      <c r="E63" s="17" t="s">
        <v>58</v>
      </c>
      <c r="F63" s="13" t="s">
        <v>30</v>
      </c>
      <c r="G63" s="14">
        <v>0.34084490740740742</v>
      </c>
      <c r="H63" s="14">
        <v>0.35515046296296293</v>
      </c>
      <c r="I63" s="15">
        <f t="shared" si="2"/>
        <v>1.4305555555555516E-2</v>
      </c>
      <c r="J63" s="184"/>
      <c r="K63" s="43">
        <f t="shared" si="3"/>
        <v>1.4305555555555516E-2</v>
      </c>
    </row>
    <row r="64" spans="1:12" x14ac:dyDescent="0.25">
      <c r="A64" s="221" t="s">
        <v>307</v>
      </c>
      <c r="B64" s="253">
        <v>184</v>
      </c>
      <c r="C64" s="321" t="s">
        <v>450</v>
      </c>
      <c r="D64" s="222" t="s">
        <v>15</v>
      </c>
      <c r="E64" s="223" t="s">
        <v>225</v>
      </c>
      <c r="F64" s="255" t="s">
        <v>180</v>
      </c>
      <c r="G64" s="284">
        <v>0.44784722222222223</v>
      </c>
      <c r="H64" s="284">
        <v>0.46224537037037039</v>
      </c>
      <c r="I64" s="224">
        <f t="shared" si="2"/>
        <v>1.439814814814816E-2</v>
      </c>
      <c r="J64" s="184"/>
      <c r="K64" s="43">
        <f t="shared" si="3"/>
        <v>1.439814814814816E-2</v>
      </c>
    </row>
    <row r="65" spans="1:11" x14ac:dyDescent="0.25">
      <c r="A65" s="215" t="s">
        <v>307</v>
      </c>
      <c r="B65" s="282">
        <v>185</v>
      </c>
      <c r="C65" s="325"/>
      <c r="D65" s="222" t="s">
        <v>15</v>
      </c>
      <c r="E65" s="223" t="s">
        <v>226</v>
      </c>
      <c r="F65" s="255" t="s">
        <v>180</v>
      </c>
      <c r="G65" s="284">
        <v>0.44784722222222223</v>
      </c>
      <c r="H65" s="284">
        <v>0.46224537037037039</v>
      </c>
      <c r="I65" s="224">
        <v>1.439814814814816E-2</v>
      </c>
      <c r="J65" s="184"/>
      <c r="K65" s="43">
        <v>1.439814814814816E-2</v>
      </c>
    </row>
    <row r="66" spans="1:11" x14ac:dyDescent="0.25">
      <c r="A66" s="214" t="s">
        <v>308</v>
      </c>
      <c r="B66" s="239">
        <v>124</v>
      </c>
      <c r="C66" s="3" t="s">
        <v>123</v>
      </c>
      <c r="D66" s="3" t="s">
        <v>11</v>
      </c>
      <c r="E66" s="4" t="s">
        <v>165</v>
      </c>
      <c r="F66" s="5" t="s">
        <v>36</v>
      </c>
      <c r="G66" s="6">
        <v>0.40231481481481479</v>
      </c>
      <c r="H66" s="6">
        <v>0.41672453703703699</v>
      </c>
      <c r="I66" s="7">
        <f t="shared" ref="I66:I74" si="4">K66+J66</f>
        <v>1.4409722222222199E-2</v>
      </c>
      <c r="J66" s="184"/>
      <c r="K66" s="43">
        <f t="shared" ref="K66:K74" si="5">H66-G66</f>
        <v>1.4409722222222199E-2</v>
      </c>
    </row>
    <row r="67" spans="1:11" x14ac:dyDescent="0.25">
      <c r="A67" s="214" t="s">
        <v>309</v>
      </c>
      <c r="B67" s="239">
        <v>88</v>
      </c>
      <c r="C67" s="3" t="s">
        <v>117</v>
      </c>
      <c r="D67" s="3" t="s">
        <v>11</v>
      </c>
      <c r="E67" s="4" t="s">
        <v>122</v>
      </c>
      <c r="F67" s="5" t="s">
        <v>26</v>
      </c>
      <c r="G67" s="6">
        <v>0.38288194444444446</v>
      </c>
      <c r="H67" s="6">
        <v>0.39733796296296298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x14ac:dyDescent="0.25">
      <c r="A68" s="214" t="s">
        <v>310</v>
      </c>
      <c r="B68" s="239">
        <v>122</v>
      </c>
      <c r="C68" s="3" t="s">
        <v>123</v>
      </c>
      <c r="D68" s="3" t="s">
        <v>11</v>
      </c>
      <c r="E68" s="4" t="s">
        <v>163</v>
      </c>
      <c r="F68" s="5" t="s">
        <v>36</v>
      </c>
      <c r="G68" s="6">
        <v>0.40043981481481478</v>
      </c>
      <c r="H68" s="6">
        <v>0.4148958333333333</v>
      </c>
      <c r="I68" s="7">
        <f t="shared" si="4"/>
        <v>1.4456018518518521E-2</v>
      </c>
      <c r="J68" s="184"/>
      <c r="K68" s="43">
        <f t="shared" si="5"/>
        <v>1.4456018518518521E-2</v>
      </c>
    </row>
    <row r="69" spans="1:11" s="165" customFormat="1" x14ac:dyDescent="0.25">
      <c r="A69" s="221" t="s">
        <v>311</v>
      </c>
      <c r="B69" s="253">
        <v>197</v>
      </c>
      <c r="C69" s="256" t="s">
        <v>233</v>
      </c>
      <c r="D69" s="225" t="s">
        <v>11</v>
      </c>
      <c r="E69" s="223" t="s">
        <v>240</v>
      </c>
      <c r="F69" s="255" t="s">
        <v>26</v>
      </c>
      <c r="G69" s="224">
        <v>0.45052083333333331</v>
      </c>
      <c r="H69" s="224">
        <v>0.4650347222222222</v>
      </c>
      <c r="I69" s="224">
        <f t="shared" si="4"/>
        <v>1.4513888888888882E-2</v>
      </c>
      <c r="J69" s="184"/>
      <c r="K69" s="43">
        <f t="shared" si="5"/>
        <v>1.4513888888888882E-2</v>
      </c>
    </row>
    <row r="70" spans="1:11" x14ac:dyDescent="0.25">
      <c r="A70" s="214" t="s">
        <v>312</v>
      </c>
      <c r="B70" s="239">
        <v>134</v>
      </c>
      <c r="C70" s="53" t="s">
        <v>130</v>
      </c>
      <c r="D70" s="3" t="s">
        <v>11</v>
      </c>
      <c r="E70" s="4" t="s">
        <v>175</v>
      </c>
      <c r="F70" s="5" t="s">
        <v>36</v>
      </c>
      <c r="G70" s="6">
        <v>0.41185185185185186</v>
      </c>
      <c r="H70" s="6">
        <v>0.42637731481481483</v>
      </c>
      <c r="I70" s="7">
        <f t="shared" si="4"/>
        <v>1.4525462962962976E-2</v>
      </c>
      <c r="J70" s="184"/>
      <c r="K70" s="43">
        <f t="shared" si="5"/>
        <v>1.4525462962962976E-2</v>
      </c>
    </row>
    <row r="71" spans="1:11" x14ac:dyDescent="0.25">
      <c r="A71" s="221" t="s">
        <v>313</v>
      </c>
      <c r="B71" s="253">
        <v>32</v>
      </c>
      <c r="C71" s="225" t="s">
        <v>422</v>
      </c>
      <c r="D71" s="225" t="s">
        <v>11</v>
      </c>
      <c r="E71" s="223" t="s">
        <v>65</v>
      </c>
      <c r="F71" s="255" t="s">
        <v>57</v>
      </c>
      <c r="G71" s="224">
        <v>0.34721064814814812</v>
      </c>
      <c r="H71" s="224">
        <v>0.36175925925925928</v>
      </c>
      <c r="I71" s="224">
        <f t="shared" si="4"/>
        <v>1.4548611111111165E-2</v>
      </c>
      <c r="J71" s="184"/>
      <c r="K71" s="43">
        <f t="shared" si="5"/>
        <v>1.4548611111111165E-2</v>
      </c>
    </row>
    <row r="72" spans="1:11" x14ac:dyDescent="0.25">
      <c r="A72" s="214" t="s">
        <v>314</v>
      </c>
      <c r="B72" s="239">
        <v>31</v>
      </c>
      <c r="C72" s="3" t="s">
        <v>62</v>
      </c>
      <c r="D72" s="3" t="s">
        <v>11</v>
      </c>
      <c r="E72" s="4" t="s">
        <v>63</v>
      </c>
      <c r="F72" s="5" t="s">
        <v>36</v>
      </c>
      <c r="G72" s="6">
        <v>0.34862268518518519</v>
      </c>
      <c r="H72" s="6">
        <v>0.36325231481481479</v>
      </c>
      <c r="I72" s="7">
        <f t="shared" si="4"/>
        <v>1.4629629629629604E-2</v>
      </c>
      <c r="J72" s="184"/>
      <c r="K72" s="43">
        <f t="shared" si="5"/>
        <v>1.4629629629629604E-2</v>
      </c>
    </row>
    <row r="73" spans="1:11" x14ac:dyDescent="0.25">
      <c r="A73" s="241" t="s">
        <v>315</v>
      </c>
      <c r="B73" s="242">
        <v>103</v>
      </c>
      <c r="C73" s="20" t="s">
        <v>62</v>
      </c>
      <c r="D73" s="11" t="s">
        <v>15</v>
      </c>
      <c r="E73" s="17" t="s">
        <v>142</v>
      </c>
      <c r="F73" s="13" t="s">
        <v>23</v>
      </c>
      <c r="G73" s="14">
        <v>0.40575231481481483</v>
      </c>
      <c r="H73" s="14">
        <v>0.42042824074074076</v>
      </c>
      <c r="I73" s="15">
        <f t="shared" si="4"/>
        <v>1.4675925925925926E-2</v>
      </c>
      <c r="J73" s="184"/>
      <c r="K73" s="43">
        <f t="shared" si="5"/>
        <v>1.4675925925925926E-2</v>
      </c>
    </row>
    <row r="74" spans="1:11" x14ac:dyDescent="0.25">
      <c r="A74" s="215" t="s">
        <v>316</v>
      </c>
      <c r="B74" s="240">
        <v>186</v>
      </c>
      <c r="C74" s="172" t="s">
        <v>178</v>
      </c>
      <c r="D74" s="129" t="s">
        <v>15</v>
      </c>
      <c r="E74" s="135" t="s">
        <v>227</v>
      </c>
      <c r="F74" s="142" t="s">
        <v>119</v>
      </c>
      <c r="G74" s="149">
        <v>0.44633101851851853</v>
      </c>
      <c r="H74" s="149">
        <v>0.46104166666666663</v>
      </c>
      <c r="I74" s="157">
        <f t="shared" si="4"/>
        <v>1.4710648148148098E-2</v>
      </c>
      <c r="J74" s="184"/>
      <c r="K74" s="43">
        <f t="shared" si="5"/>
        <v>1.4710648148148098E-2</v>
      </c>
    </row>
    <row r="75" spans="1:11" x14ac:dyDescent="0.25">
      <c r="A75" s="215" t="s">
        <v>317</v>
      </c>
      <c r="B75" s="240">
        <v>187</v>
      </c>
      <c r="C75" s="172" t="s">
        <v>178</v>
      </c>
      <c r="D75" s="129" t="s">
        <v>15</v>
      </c>
      <c r="E75" s="135" t="s">
        <v>228</v>
      </c>
      <c r="F75" s="142" t="s">
        <v>119</v>
      </c>
      <c r="G75" s="149">
        <v>0.44633101851851853</v>
      </c>
      <c r="H75" s="149">
        <v>0.46104166666666663</v>
      </c>
      <c r="I75" s="157">
        <v>1.4710648148148098E-2</v>
      </c>
      <c r="J75" s="184"/>
      <c r="K75" s="43">
        <v>1.4710648148148098E-2</v>
      </c>
    </row>
    <row r="76" spans="1:11" s="165" customFormat="1" x14ac:dyDescent="0.25">
      <c r="A76" s="241" t="s">
        <v>318</v>
      </c>
      <c r="B76" s="242">
        <v>159</v>
      </c>
      <c r="C76" s="20" t="s">
        <v>194</v>
      </c>
      <c r="D76" s="11" t="s">
        <v>15</v>
      </c>
      <c r="E76" s="17" t="s">
        <v>201</v>
      </c>
      <c r="F76" s="13" t="s">
        <v>23</v>
      </c>
      <c r="G76" s="14">
        <v>0.4274074074074074</v>
      </c>
      <c r="H76" s="14">
        <v>0.44215277777777778</v>
      </c>
      <c r="I76" s="15">
        <f t="shared" ref="I76:I89" si="6">K76+J76</f>
        <v>1.4745370370370381E-2</v>
      </c>
      <c r="J76" s="184"/>
      <c r="K76" s="43">
        <f t="shared" ref="K76:K89" si="7">H76-G76</f>
        <v>1.4745370370370381E-2</v>
      </c>
    </row>
    <row r="77" spans="1:11" x14ac:dyDescent="0.25">
      <c r="A77" s="241" t="s">
        <v>320</v>
      </c>
      <c r="B77" s="242">
        <v>130</v>
      </c>
      <c r="C77" s="11" t="s">
        <v>166</v>
      </c>
      <c r="D77" s="11" t="s">
        <v>15</v>
      </c>
      <c r="E77" s="17" t="s">
        <v>171</v>
      </c>
      <c r="F77" s="13" t="s">
        <v>30</v>
      </c>
      <c r="G77" s="14">
        <v>0.41067129629629634</v>
      </c>
      <c r="H77" s="14">
        <v>0.42546296296296293</v>
      </c>
      <c r="I77" s="15">
        <f t="shared" si="6"/>
        <v>1.4791666666666592E-2</v>
      </c>
      <c r="J77" s="184"/>
      <c r="K77" s="43">
        <f t="shared" si="7"/>
        <v>1.4791666666666592E-2</v>
      </c>
    </row>
    <row r="78" spans="1:11" x14ac:dyDescent="0.25">
      <c r="A78" s="241" t="s">
        <v>321</v>
      </c>
      <c r="B78" s="242">
        <v>157</v>
      </c>
      <c r="C78" s="20" t="s">
        <v>194</v>
      </c>
      <c r="D78" s="11" t="s">
        <v>15</v>
      </c>
      <c r="E78" s="17" t="s">
        <v>199</v>
      </c>
      <c r="F78" s="13" t="s">
        <v>23</v>
      </c>
      <c r="G78" s="14">
        <v>0.42787037037037035</v>
      </c>
      <c r="H78" s="14">
        <v>0.44270833333333331</v>
      </c>
      <c r="I78" s="15">
        <f t="shared" si="6"/>
        <v>1.4837962962962969E-2</v>
      </c>
      <c r="J78" s="184"/>
      <c r="K78" s="43">
        <f t="shared" si="7"/>
        <v>1.4837962962962969E-2</v>
      </c>
    </row>
    <row r="79" spans="1:11" x14ac:dyDescent="0.25">
      <c r="A79" s="241" t="s">
        <v>322</v>
      </c>
      <c r="B79" s="242">
        <v>20</v>
      </c>
      <c r="C79" s="20" t="s">
        <v>44</v>
      </c>
      <c r="D79" s="11" t="s">
        <v>15</v>
      </c>
      <c r="E79" s="17" t="s">
        <v>49</v>
      </c>
      <c r="F79" s="13" t="s">
        <v>36</v>
      </c>
      <c r="G79" s="14">
        <v>0.33641203703703698</v>
      </c>
      <c r="H79" s="14">
        <v>0.35127314814814814</v>
      </c>
      <c r="I79" s="15">
        <f t="shared" si="6"/>
        <v>1.4861111111111158E-2</v>
      </c>
      <c r="J79" s="184"/>
      <c r="K79" s="43">
        <f t="shared" si="7"/>
        <v>1.4861111111111158E-2</v>
      </c>
    </row>
    <row r="80" spans="1:11" x14ac:dyDescent="0.25">
      <c r="A80" s="221" t="s">
        <v>323</v>
      </c>
      <c r="B80" s="253">
        <v>15</v>
      </c>
      <c r="C80" s="225" t="s">
        <v>440</v>
      </c>
      <c r="D80" s="222" t="s">
        <v>15</v>
      </c>
      <c r="E80" s="223" t="s">
        <v>43</v>
      </c>
      <c r="F80" s="255" t="s">
        <v>30</v>
      </c>
      <c r="G80" s="224">
        <v>0.33484953703703701</v>
      </c>
      <c r="H80" s="224">
        <v>0.34990740740740739</v>
      </c>
      <c r="I80" s="224">
        <f t="shared" si="6"/>
        <v>1.5057870370370374E-2</v>
      </c>
      <c r="J80" s="184"/>
      <c r="K80" s="43">
        <f t="shared" si="7"/>
        <v>1.5057870370370374E-2</v>
      </c>
    </row>
    <row r="81" spans="1:12" x14ac:dyDescent="0.25">
      <c r="A81" s="214" t="s">
        <v>324</v>
      </c>
      <c r="B81" s="239">
        <v>34</v>
      </c>
      <c r="C81" s="3" t="s">
        <v>64</v>
      </c>
      <c r="D81" s="3" t="s">
        <v>11</v>
      </c>
      <c r="E81" s="4" t="s">
        <v>67</v>
      </c>
      <c r="F81" s="5" t="s">
        <v>36</v>
      </c>
      <c r="G81" s="6">
        <v>0.34789351851851852</v>
      </c>
      <c r="H81" s="6">
        <v>0.36295138888888889</v>
      </c>
      <c r="I81" s="7">
        <f t="shared" si="6"/>
        <v>1.5057870370370374E-2</v>
      </c>
      <c r="J81" s="184"/>
      <c r="K81" s="43">
        <f t="shared" si="7"/>
        <v>1.5057870370370374E-2</v>
      </c>
    </row>
    <row r="82" spans="1:12" x14ac:dyDescent="0.25">
      <c r="A82" s="221" t="s">
        <v>325</v>
      </c>
      <c r="B82" s="253">
        <v>83</v>
      </c>
      <c r="C82" s="225" t="s">
        <v>423</v>
      </c>
      <c r="D82" s="222" t="s">
        <v>15</v>
      </c>
      <c r="E82" s="223" t="s">
        <v>115</v>
      </c>
      <c r="F82" s="255" t="s">
        <v>57</v>
      </c>
      <c r="G82" s="224">
        <v>0.37961805555555556</v>
      </c>
      <c r="H82" s="224">
        <v>0.39476851851851852</v>
      </c>
      <c r="I82" s="224">
        <f t="shared" si="6"/>
        <v>1.5150462962962963E-2</v>
      </c>
      <c r="J82" s="184"/>
      <c r="K82" s="43">
        <f t="shared" si="7"/>
        <v>1.5150462962962963E-2</v>
      </c>
    </row>
    <row r="83" spans="1:12" x14ac:dyDescent="0.25">
      <c r="A83" s="241" t="s">
        <v>326</v>
      </c>
      <c r="B83" s="242">
        <v>175</v>
      </c>
      <c r="C83" s="20" t="s">
        <v>144</v>
      </c>
      <c r="D83" s="11" t="s">
        <v>15</v>
      </c>
      <c r="E83" s="17" t="s">
        <v>217</v>
      </c>
      <c r="F83" s="13" t="s">
        <v>23</v>
      </c>
      <c r="G83" s="14">
        <v>0.44480324074074074</v>
      </c>
      <c r="H83" s="14">
        <v>0.45995370370370375</v>
      </c>
      <c r="I83" s="15">
        <f t="shared" si="6"/>
        <v>1.5150462962963018E-2</v>
      </c>
      <c r="J83" s="184"/>
      <c r="K83" s="43">
        <f t="shared" si="7"/>
        <v>1.5150462962963018E-2</v>
      </c>
    </row>
    <row r="84" spans="1:12" x14ac:dyDescent="0.25">
      <c r="A84" s="221" t="s">
        <v>327</v>
      </c>
      <c r="B84" s="253">
        <v>9</v>
      </c>
      <c r="C84" s="222" t="s">
        <v>442</v>
      </c>
      <c r="D84" s="222" t="s">
        <v>15</v>
      </c>
      <c r="E84" s="223" t="s">
        <v>35</v>
      </c>
      <c r="F84" s="255" t="s">
        <v>36</v>
      </c>
      <c r="G84" s="224">
        <v>0.32571759259259259</v>
      </c>
      <c r="H84" s="224">
        <v>0.34087962962962964</v>
      </c>
      <c r="I84" s="224">
        <f t="shared" si="6"/>
        <v>1.5162037037037057E-2</v>
      </c>
      <c r="J84" s="184"/>
      <c r="K84" s="43">
        <f t="shared" si="7"/>
        <v>1.5162037037037057E-2</v>
      </c>
    </row>
    <row r="85" spans="1:12" x14ac:dyDescent="0.25">
      <c r="A85" s="221" t="s">
        <v>328</v>
      </c>
      <c r="B85" s="253">
        <v>11</v>
      </c>
      <c r="C85" s="225" t="s">
        <v>441</v>
      </c>
      <c r="D85" s="225" t="s">
        <v>11</v>
      </c>
      <c r="E85" s="223" t="s">
        <v>38</v>
      </c>
      <c r="F85" s="255" t="s">
        <v>26</v>
      </c>
      <c r="G85" s="224">
        <v>0.32905092592592594</v>
      </c>
      <c r="H85" s="224">
        <v>0.34429398148148144</v>
      </c>
      <c r="I85" s="224">
        <f t="shared" si="6"/>
        <v>1.5243055555555496E-2</v>
      </c>
      <c r="J85" s="184"/>
      <c r="K85" s="43">
        <f t="shared" si="7"/>
        <v>1.5243055555555496E-2</v>
      </c>
    </row>
    <row r="86" spans="1:12" x14ac:dyDescent="0.25">
      <c r="A86" s="241" t="s">
        <v>329</v>
      </c>
      <c r="B86" s="242">
        <v>29</v>
      </c>
      <c r="C86" s="20" t="s">
        <v>39</v>
      </c>
      <c r="D86" s="11" t="s">
        <v>15</v>
      </c>
      <c r="E86" s="17" t="s">
        <v>59</v>
      </c>
      <c r="F86" s="13" t="s">
        <v>36</v>
      </c>
      <c r="G86" s="14">
        <v>0.34456018518518516</v>
      </c>
      <c r="H86" s="14">
        <v>0.35975694444444445</v>
      </c>
      <c r="I86" s="15">
        <f t="shared" si="6"/>
        <v>1.5312500000000026E-2</v>
      </c>
      <c r="J86" s="257">
        <v>1.1574074074074073E-4</v>
      </c>
      <c r="K86" s="43">
        <f t="shared" si="7"/>
        <v>1.5196759259259285E-2</v>
      </c>
      <c r="L86" s="165" t="s">
        <v>60</v>
      </c>
    </row>
    <row r="87" spans="1:12" x14ac:dyDescent="0.25">
      <c r="A87" s="214" t="s">
        <v>330</v>
      </c>
      <c r="B87" s="239">
        <v>95</v>
      </c>
      <c r="C87" s="3" t="s">
        <v>62</v>
      </c>
      <c r="D87" s="3" t="s">
        <v>11</v>
      </c>
      <c r="E87" s="4" t="s">
        <v>134</v>
      </c>
      <c r="F87" s="5" t="s">
        <v>30</v>
      </c>
      <c r="G87" s="6">
        <v>0.38624999999999998</v>
      </c>
      <c r="H87" s="6">
        <v>0.40158564814814812</v>
      </c>
      <c r="I87" s="7">
        <f t="shared" si="6"/>
        <v>1.533564814814814E-2</v>
      </c>
      <c r="J87" s="184"/>
      <c r="K87" s="43">
        <f t="shared" si="7"/>
        <v>1.533564814814814E-2</v>
      </c>
    </row>
    <row r="88" spans="1:12" x14ac:dyDescent="0.25">
      <c r="A88" s="214" t="s">
        <v>331</v>
      </c>
      <c r="B88" s="239">
        <v>36</v>
      </c>
      <c r="C88" s="3" t="s">
        <v>39</v>
      </c>
      <c r="D88" s="3" t="s">
        <v>11</v>
      </c>
      <c r="E88" s="4" t="s">
        <v>70</v>
      </c>
      <c r="F88" s="5" t="s">
        <v>26</v>
      </c>
      <c r="G88" s="6">
        <v>0.34660879629629626</v>
      </c>
      <c r="H88" s="6">
        <v>0.36207175925925927</v>
      </c>
      <c r="I88" s="7">
        <f t="shared" si="6"/>
        <v>1.5462962962963012E-2</v>
      </c>
      <c r="J88" s="184"/>
      <c r="K88" s="43">
        <f t="shared" si="7"/>
        <v>1.5462962962963012E-2</v>
      </c>
    </row>
    <row r="89" spans="1:12" x14ac:dyDescent="0.25">
      <c r="A89" s="215" t="s">
        <v>332</v>
      </c>
      <c r="B89" s="240">
        <v>182</v>
      </c>
      <c r="C89" s="172" t="s">
        <v>147</v>
      </c>
      <c r="D89" s="129" t="s">
        <v>15</v>
      </c>
      <c r="E89" s="135" t="s">
        <v>223</v>
      </c>
      <c r="F89" s="142" t="s">
        <v>26</v>
      </c>
      <c r="G89" s="149">
        <v>0.43836805555555558</v>
      </c>
      <c r="H89" s="149">
        <v>0.45388888888888884</v>
      </c>
      <c r="I89" s="157">
        <f t="shared" si="6"/>
        <v>1.5520833333333262E-2</v>
      </c>
      <c r="J89" s="184"/>
      <c r="K89" s="43">
        <f t="shared" si="7"/>
        <v>1.5520833333333262E-2</v>
      </c>
    </row>
    <row r="90" spans="1:12" x14ac:dyDescent="0.25">
      <c r="A90" s="215" t="s">
        <v>333</v>
      </c>
      <c r="B90" s="240">
        <v>183</v>
      </c>
      <c r="C90" s="172" t="s">
        <v>147</v>
      </c>
      <c r="D90" s="129" t="s">
        <v>15</v>
      </c>
      <c r="E90" s="135" t="s">
        <v>224</v>
      </c>
      <c r="F90" s="142" t="s">
        <v>26</v>
      </c>
      <c r="G90" s="149">
        <v>0.43836805555555558</v>
      </c>
      <c r="H90" s="149">
        <v>0.45388888888888884</v>
      </c>
      <c r="I90" s="157">
        <v>1.5520833333333262E-2</v>
      </c>
      <c r="J90" s="184"/>
      <c r="K90" s="43">
        <v>1.5520833333333262E-2</v>
      </c>
    </row>
    <row r="91" spans="1:12" x14ac:dyDescent="0.25">
      <c r="A91" s="221" t="s">
        <v>334</v>
      </c>
      <c r="B91" s="253">
        <v>90</v>
      </c>
      <c r="C91" s="321" t="s">
        <v>415</v>
      </c>
      <c r="D91" s="222" t="s">
        <v>127</v>
      </c>
      <c r="E91" s="223" t="s">
        <v>128</v>
      </c>
      <c r="F91" s="255" t="s">
        <v>23</v>
      </c>
      <c r="G91" s="284">
        <v>0.38377314814814811</v>
      </c>
      <c r="H91" s="284">
        <v>0.3994328703703704</v>
      </c>
      <c r="I91" s="224">
        <f t="shared" ref="I91:I122" si="8">K91+J91</f>
        <v>1.5659722222222283E-2</v>
      </c>
      <c r="J91" s="184"/>
      <c r="K91" s="43">
        <f>H91-G91</f>
        <v>1.5659722222222283E-2</v>
      </c>
    </row>
    <row r="92" spans="1:12" x14ac:dyDescent="0.25">
      <c r="A92" s="221" t="s">
        <v>334</v>
      </c>
      <c r="B92" s="253">
        <v>91</v>
      </c>
      <c r="C92" s="322"/>
      <c r="D92" s="222" t="s">
        <v>127</v>
      </c>
      <c r="E92" s="223" t="s">
        <v>129</v>
      </c>
      <c r="F92" s="255" t="s">
        <v>23</v>
      </c>
      <c r="G92" s="284">
        <v>0.38377314814814811</v>
      </c>
      <c r="H92" s="284">
        <v>0.3994328703703704</v>
      </c>
      <c r="I92" s="224">
        <f t="shared" si="8"/>
        <v>1.5659722222222283E-2</v>
      </c>
      <c r="J92" s="184"/>
      <c r="K92" s="43">
        <v>1.5659722222222283E-2</v>
      </c>
    </row>
    <row r="93" spans="1:12" x14ac:dyDescent="0.25">
      <c r="A93" s="241" t="s">
        <v>335</v>
      </c>
      <c r="B93" s="242">
        <v>170</v>
      </c>
      <c r="C93" s="20" t="s">
        <v>74</v>
      </c>
      <c r="D93" s="11" t="s">
        <v>15</v>
      </c>
      <c r="E93" s="17" t="s">
        <v>212</v>
      </c>
      <c r="F93" s="13" t="s">
        <v>23</v>
      </c>
      <c r="G93" s="14">
        <v>0.43721064814814814</v>
      </c>
      <c r="H93" s="14">
        <v>0.45287037037037042</v>
      </c>
      <c r="I93" s="15">
        <f t="shared" si="8"/>
        <v>1.5659722222222283E-2</v>
      </c>
      <c r="J93" s="184"/>
      <c r="K93" s="43">
        <f t="shared" ref="K93:K124" si="9">H93-G93</f>
        <v>1.5659722222222283E-2</v>
      </c>
    </row>
    <row r="94" spans="1:12" x14ac:dyDescent="0.25">
      <c r="A94" s="214" t="s">
        <v>336</v>
      </c>
      <c r="B94" s="239">
        <v>5</v>
      </c>
      <c r="C94" s="126" t="s">
        <v>24</v>
      </c>
      <c r="D94" s="126" t="s">
        <v>11</v>
      </c>
      <c r="E94" s="137" t="s">
        <v>25</v>
      </c>
      <c r="F94" s="144" t="s">
        <v>26</v>
      </c>
      <c r="G94" s="152">
        <v>0.32510416666666669</v>
      </c>
      <c r="H94" s="152">
        <v>0.340787037037037</v>
      </c>
      <c r="I94" s="118">
        <f t="shared" si="8"/>
        <v>1.5682870370370305E-2</v>
      </c>
      <c r="J94" s="180"/>
      <c r="K94" s="116">
        <f t="shared" si="9"/>
        <v>1.5682870370370305E-2</v>
      </c>
    </row>
    <row r="95" spans="1:12" x14ac:dyDescent="0.25">
      <c r="A95" s="241" t="s">
        <v>337</v>
      </c>
      <c r="B95" s="242">
        <v>21</v>
      </c>
      <c r="C95" s="124" t="s">
        <v>44</v>
      </c>
      <c r="D95" s="123" t="s">
        <v>15</v>
      </c>
      <c r="E95" s="175" t="s">
        <v>50</v>
      </c>
      <c r="F95" s="141" t="s">
        <v>30</v>
      </c>
      <c r="G95" s="148">
        <v>0.33545138888888887</v>
      </c>
      <c r="H95" s="148">
        <v>0.35118055555555555</v>
      </c>
      <c r="I95" s="115">
        <f t="shared" si="8"/>
        <v>1.5729166666666683E-2</v>
      </c>
      <c r="J95" s="182"/>
      <c r="K95" s="117">
        <f t="shared" si="9"/>
        <v>1.5729166666666683E-2</v>
      </c>
    </row>
    <row r="96" spans="1:12" x14ac:dyDescent="0.25">
      <c r="A96" s="214" t="s">
        <v>338</v>
      </c>
      <c r="B96" s="239">
        <v>42</v>
      </c>
      <c r="C96" s="3" t="s">
        <v>39</v>
      </c>
      <c r="D96" s="3" t="s">
        <v>11</v>
      </c>
      <c r="E96" s="4" t="s">
        <v>76</v>
      </c>
      <c r="F96" s="5" t="s">
        <v>26</v>
      </c>
      <c r="G96" s="6">
        <v>0.35768518518518522</v>
      </c>
      <c r="H96" s="6">
        <v>0.37342592592592588</v>
      </c>
      <c r="I96" s="7">
        <f t="shared" si="8"/>
        <v>1.5740740740740666E-2</v>
      </c>
      <c r="J96" s="184"/>
      <c r="K96" s="43">
        <f t="shared" si="9"/>
        <v>1.5740740740740666E-2</v>
      </c>
      <c r="L96" s="176"/>
    </row>
    <row r="97" spans="1:11" x14ac:dyDescent="0.25">
      <c r="A97" s="221" t="s">
        <v>339</v>
      </c>
      <c r="B97" s="253">
        <v>49</v>
      </c>
      <c r="C97" s="222" t="s">
        <v>418</v>
      </c>
      <c r="D97" s="222" t="s">
        <v>15</v>
      </c>
      <c r="E97" s="223" t="s">
        <v>83</v>
      </c>
      <c r="F97" s="255" t="s">
        <v>23</v>
      </c>
      <c r="G97" s="224">
        <v>0.35526620370370371</v>
      </c>
      <c r="H97" s="224">
        <v>0.37103009259259262</v>
      </c>
      <c r="I97" s="224">
        <f t="shared" si="8"/>
        <v>1.5763888888888911E-2</v>
      </c>
      <c r="J97" s="184"/>
      <c r="K97" s="43">
        <f t="shared" si="9"/>
        <v>1.5763888888888911E-2</v>
      </c>
    </row>
    <row r="98" spans="1:11" x14ac:dyDescent="0.25">
      <c r="A98" s="241" t="s">
        <v>340</v>
      </c>
      <c r="B98" s="242">
        <v>111</v>
      </c>
      <c r="C98" s="20" t="s">
        <v>123</v>
      </c>
      <c r="D98" s="11" t="s">
        <v>15</v>
      </c>
      <c r="E98" s="17" t="s">
        <v>152</v>
      </c>
      <c r="F98" s="13" t="s">
        <v>153</v>
      </c>
      <c r="G98" s="14">
        <v>0.39711805555555557</v>
      </c>
      <c r="H98" s="14">
        <v>0.41289351851851852</v>
      </c>
      <c r="I98" s="15">
        <f t="shared" si="8"/>
        <v>1.5775462962962949E-2</v>
      </c>
      <c r="J98" s="184"/>
      <c r="K98" s="43">
        <f t="shared" si="9"/>
        <v>1.5775462962962949E-2</v>
      </c>
    </row>
    <row r="99" spans="1:11" x14ac:dyDescent="0.25">
      <c r="A99" s="241" t="s">
        <v>341</v>
      </c>
      <c r="B99" s="242">
        <v>196</v>
      </c>
      <c r="C99" s="169" t="s">
        <v>233</v>
      </c>
      <c r="D99" s="11" t="s">
        <v>15</v>
      </c>
      <c r="E99" s="17" t="s">
        <v>239</v>
      </c>
      <c r="F99" s="13" t="s">
        <v>13</v>
      </c>
      <c r="G99" s="14">
        <v>0.45150462962962962</v>
      </c>
      <c r="H99" s="14">
        <v>0.46728009259259262</v>
      </c>
      <c r="I99" s="15">
        <f t="shared" si="8"/>
        <v>1.5775462962963005E-2</v>
      </c>
      <c r="J99" s="184"/>
      <c r="K99" s="43">
        <f t="shared" si="9"/>
        <v>1.5775462962963005E-2</v>
      </c>
    </row>
    <row r="100" spans="1:11" x14ac:dyDescent="0.25">
      <c r="A100" s="241" t="s">
        <v>342</v>
      </c>
      <c r="B100" s="242">
        <v>173</v>
      </c>
      <c r="C100" s="20" t="s">
        <v>74</v>
      </c>
      <c r="D100" s="11" t="s">
        <v>15</v>
      </c>
      <c r="E100" s="17" t="s">
        <v>215</v>
      </c>
      <c r="F100" s="13" t="s">
        <v>13</v>
      </c>
      <c r="G100" s="14">
        <v>0.44004629629629632</v>
      </c>
      <c r="H100" s="14">
        <v>0.45584490740740741</v>
      </c>
      <c r="I100" s="15">
        <f t="shared" si="8"/>
        <v>1.5798611111111083E-2</v>
      </c>
      <c r="J100" s="184"/>
      <c r="K100" s="43">
        <f t="shared" si="9"/>
        <v>1.5798611111111083E-2</v>
      </c>
    </row>
    <row r="101" spans="1:11" x14ac:dyDescent="0.25">
      <c r="A101" s="241" t="s">
        <v>343</v>
      </c>
      <c r="B101" s="242">
        <v>25</v>
      </c>
      <c r="C101" s="20" t="s">
        <v>44</v>
      </c>
      <c r="D101" s="11" t="s">
        <v>15</v>
      </c>
      <c r="E101" s="17" t="s">
        <v>54</v>
      </c>
      <c r="F101" s="13" t="s">
        <v>23</v>
      </c>
      <c r="G101" s="14">
        <v>0.33858796296296295</v>
      </c>
      <c r="H101" s="14">
        <v>0.35442129629629626</v>
      </c>
      <c r="I101" s="15">
        <f t="shared" si="8"/>
        <v>1.583333333333331E-2</v>
      </c>
      <c r="J101" s="184"/>
      <c r="K101" s="43">
        <f t="shared" si="9"/>
        <v>1.583333333333331E-2</v>
      </c>
    </row>
    <row r="102" spans="1:11" x14ac:dyDescent="0.25">
      <c r="A102" s="241" t="s">
        <v>344</v>
      </c>
      <c r="B102" s="242">
        <v>98</v>
      </c>
      <c r="C102" s="11" t="s">
        <v>28</v>
      </c>
      <c r="D102" s="11" t="s">
        <v>15</v>
      </c>
      <c r="E102" s="17" t="s">
        <v>137</v>
      </c>
      <c r="F102" s="13" t="s">
        <v>23</v>
      </c>
      <c r="G102" s="14">
        <v>0.40619212962962964</v>
      </c>
      <c r="H102" s="14">
        <v>0.42215277777777777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x14ac:dyDescent="0.25">
      <c r="A103" s="241" t="s">
        <v>345</v>
      </c>
      <c r="B103" s="242">
        <v>151</v>
      </c>
      <c r="C103" s="20" t="s">
        <v>188</v>
      </c>
      <c r="D103" s="11" t="s">
        <v>15</v>
      </c>
      <c r="E103" s="17" t="s">
        <v>192</v>
      </c>
      <c r="F103" s="13" t="s">
        <v>26</v>
      </c>
      <c r="G103" s="14">
        <v>0.42432870370370374</v>
      </c>
      <c r="H103" s="14">
        <v>0.44028935185185186</v>
      </c>
      <c r="I103" s="15">
        <f t="shared" si="8"/>
        <v>1.5960648148148127E-2</v>
      </c>
      <c r="J103" s="184"/>
      <c r="K103" s="43">
        <f t="shared" si="9"/>
        <v>1.5960648148148127E-2</v>
      </c>
    </row>
    <row r="104" spans="1:11" x14ac:dyDescent="0.25">
      <c r="A104" s="214" t="s">
        <v>346</v>
      </c>
      <c r="B104" s="239">
        <v>19</v>
      </c>
      <c r="C104" s="21" t="s">
        <v>39</v>
      </c>
      <c r="D104" s="3" t="s">
        <v>11</v>
      </c>
      <c r="E104" s="22" t="s">
        <v>48</v>
      </c>
      <c r="F104" s="5" t="s">
        <v>36</v>
      </c>
      <c r="G104" s="6">
        <v>0.33358796296296295</v>
      </c>
      <c r="H104" s="6">
        <v>0.34957175925925926</v>
      </c>
      <c r="I104" s="7">
        <f t="shared" si="8"/>
        <v>1.5983796296296315E-2</v>
      </c>
      <c r="J104" s="184"/>
      <c r="K104" s="43">
        <f t="shared" si="9"/>
        <v>1.5983796296296315E-2</v>
      </c>
    </row>
    <row r="105" spans="1:11" x14ac:dyDescent="0.25">
      <c r="A105" s="214" t="s">
        <v>347</v>
      </c>
      <c r="B105" s="239">
        <v>135</v>
      </c>
      <c r="C105" s="53" t="s">
        <v>130</v>
      </c>
      <c r="D105" s="3" t="s">
        <v>11</v>
      </c>
      <c r="E105" s="4" t="s">
        <v>176</v>
      </c>
      <c r="F105" s="5" t="s">
        <v>36</v>
      </c>
      <c r="G105" s="6">
        <v>0.41296296296296298</v>
      </c>
      <c r="H105" s="6">
        <v>0.42895833333333333</v>
      </c>
      <c r="I105" s="7">
        <f t="shared" si="8"/>
        <v>1.5995370370370354E-2</v>
      </c>
      <c r="J105" s="184"/>
      <c r="K105" s="43">
        <f t="shared" si="9"/>
        <v>1.5995370370370354E-2</v>
      </c>
    </row>
    <row r="106" spans="1:11" x14ac:dyDescent="0.25">
      <c r="A106" s="241" t="s">
        <v>348</v>
      </c>
      <c r="B106" s="242">
        <v>144</v>
      </c>
      <c r="C106" s="20" t="s">
        <v>144</v>
      </c>
      <c r="D106" s="11" t="s">
        <v>15</v>
      </c>
      <c r="E106" s="17" t="s">
        <v>184</v>
      </c>
      <c r="F106" s="13" t="s">
        <v>23</v>
      </c>
      <c r="G106" s="14">
        <v>0.41789351851851847</v>
      </c>
      <c r="H106" s="14">
        <v>0.43396990740740743</v>
      </c>
      <c r="I106" s="15">
        <f t="shared" si="8"/>
        <v>1.6076388888888959E-2</v>
      </c>
      <c r="J106" s="184"/>
      <c r="K106" s="43">
        <f t="shared" si="9"/>
        <v>1.6076388888888959E-2</v>
      </c>
    </row>
    <row r="107" spans="1:11" x14ac:dyDescent="0.25">
      <c r="A107" s="241" t="s">
        <v>349</v>
      </c>
      <c r="B107" s="242">
        <v>171</v>
      </c>
      <c r="C107" s="20" t="s">
        <v>74</v>
      </c>
      <c r="D107" s="11" t="s">
        <v>15</v>
      </c>
      <c r="E107" s="17" t="s">
        <v>213</v>
      </c>
      <c r="F107" s="13" t="s">
        <v>30</v>
      </c>
      <c r="G107" s="14">
        <v>0.43579861111111112</v>
      </c>
      <c r="H107" s="14">
        <v>0.45196759259259256</v>
      </c>
      <c r="I107" s="15">
        <f t="shared" si="8"/>
        <v>1.6168981481481437E-2</v>
      </c>
      <c r="J107" s="184"/>
      <c r="K107" s="43">
        <f t="shared" si="9"/>
        <v>1.6168981481481437E-2</v>
      </c>
    </row>
    <row r="108" spans="1:11" x14ac:dyDescent="0.25">
      <c r="A108" s="214" t="s">
        <v>350</v>
      </c>
      <c r="B108" s="239">
        <v>85</v>
      </c>
      <c r="C108" s="24" t="s">
        <v>117</v>
      </c>
      <c r="D108" s="3" t="s">
        <v>11</v>
      </c>
      <c r="E108" s="4" t="s">
        <v>118</v>
      </c>
      <c r="F108" s="5" t="s">
        <v>119</v>
      </c>
      <c r="G108" s="6">
        <v>0.3812962962962963</v>
      </c>
      <c r="H108" s="6">
        <v>0.3975231481481481</v>
      </c>
      <c r="I108" s="7">
        <f t="shared" si="8"/>
        <v>1.6226851851851798E-2</v>
      </c>
      <c r="J108" s="184"/>
      <c r="K108" s="43">
        <f t="shared" si="9"/>
        <v>1.6226851851851798E-2</v>
      </c>
    </row>
    <row r="109" spans="1:11" x14ac:dyDescent="0.25">
      <c r="A109" s="241" t="s">
        <v>351</v>
      </c>
      <c r="B109" s="242">
        <v>50</v>
      </c>
      <c r="C109" s="11" t="s">
        <v>28</v>
      </c>
      <c r="D109" s="11" t="s">
        <v>15</v>
      </c>
      <c r="E109" s="17" t="s">
        <v>84</v>
      </c>
      <c r="F109" s="13" t="s">
        <v>30</v>
      </c>
      <c r="G109" s="14">
        <v>0.35643518518518519</v>
      </c>
      <c r="H109" s="14">
        <v>0.37266203703703704</v>
      </c>
      <c r="I109" s="15">
        <f t="shared" si="8"/>
        <v>1.6226851851851853E-2</v>
      </c>
      <c r="J109" s="184"/>
      <c r="K109" s="43">
        <f t="shared" si="9"/>
        <v>1.6226851851851853E-2</v>
      </c>
    </row>
    <row r="110" spans="1:11" x14ac:dyDescent="0.25">
      <c r="A110" s="241" t="s">
        <v>352</v>
      </c>
      <c r="B110" s="242">
        <v>109</v>
      </c>
      <c r="C110" s="131" t="s">
        <v>44</v>
      </c>
      <c r="D110" s="131" t="s">
        <v>15</v>
      </c>
      <c r="E110" s="177" t="s">
        <v>150</v>
      </c>
      <c r="F110" s="13" t="s">
        <v>36</v>
      </c>
      <c r="G110" s="14">
        <v>0.39091435185185186</v>
      </c>
      <c r="H110" s="14">
        <v>0.40736111111111112</v>
      </c>
      <c r="I110" s="15">
        <f t="shared" si="8"/>
        <v>1.6446759259259258E-2</v>
      </c>
      <c r="J110" s="184"/>
      <c r="K110" s="43">
        <f t="shared" si="9"/>
        <v>1.6446759259259258E-2</v>
      </c>
    </row>
    <row r="111" spans="1:11" x14ac:dyDescent="0.25">
      <c r="A111" s="241" t="s">
        <v>353</v>
      </c>
      <c r="B111" s="242">
        <v>158</v>
      </c>
      <c r="C111" s="72" t="s">
        <v>194</v>
      </c>
      <c r="D111" s="122" t="s">
        <v>15</v>
      </c>
      <c r="E111" s="136" t="s">
        <v>200</v>
      </c>
      <c r="F111" s="74" t="s">
        <v>36</v>
      </c>
      <c r="G111" s="75">
        <v>0.42973379629629632</v>
      </c>
      <c r="H111" s="75">
        <v>0.4462268518518519</v>
      </c>
      <c r="I111" s="114">
        <f t="shared" si="8"/>
        <v>1.649305555555558E-2</v>
      </c>
      <c r="J111" s="180"/>
      <c r="K111" s="116">
        <f t="shared" si="9"/>
        <v>1.649305555555558E-2</v>
      </c>
    </row>
    <row r="112" spans="1:11" x14ac:dyDescent="0.25">
      <c r="A112" s="221" t="s">
        <v>354</v>
      </c>
      <c r="B112" s="253">
        <v>24</v>
      </c>
      <c r="C112" s="267" t="s">
        <v>439</v>
      </c>
      <c r="D112" s="267" t="s">
        <v>11</v>
      </c>
      <c r="E112" s="229" t="s">
        <v>53</v>
      </c>
      <c r="F112" s="288" t="s">
        <v>26</v>
      </c>
      <c r="G112" s="232">
        <v>0.33805555555555555</v>
      </c>
      <c r="H112" s="232">
        <v>0.35469907407407408</v>
      </c>
      <c r="I112" s="232">
        <f t="shared" si="8"/>
        <v>1.664351851851853E-2</v>
      </c>
      <c r="J112" s="182"/>
      <c r="K112" s="117">
        <f t="shared" si="9"/>
        <v>1.664351851851853E-2</v>
      </c>
    </row>
    <row r="113" spans="1:11" x14ac:dyDescent="0.25">
      <c r="A113" s="241" t="s">
        <v>355</v>
      </c>
      <c r="B113" s="242">
        <v>174</v>
      </c>
      <c r="C113" s="124" t="s">
        <v>74</v>
      </c>
      <c r="D113" s="123" t="s">
        <v>15</v>
      </c>
      <c r="E113" s="138" t="s">
        <v>216</v>
      </c>
      <c r="F113" s="13" t="s">
        <v>23</v>
      </c>
      <c r="G113" s="14">
        <v>0.44090277777777781</v>
      </c>
      <c r="H113" s="14">
        <v>0.45756944444444447</v>
      </c>
      <c r="I113" s="15">
        <f t="shared" si="8"/>
        <v>1.6666666666666663E-2</v>
      </c>
      <c r="J113" s="184"/>
      <c r="K113" s="43">
        <f t="shared" si="9"/>
        <v>1.6666666666666663E-2</v>
      </c>
    </row>
    <row r="114" spans="1:11" x14ac:dyDescent="0.25">
      <c r="A114" s="214" t="s">
        <v>356</v>
      </c>
      <c r="B114" s="239">
        <v>163</v>
      </c>
      <c r="C114" s="3" t="s">
        <v>194</v>
      </c>
      <c r="D114" s="3" t="s">
        <v>11</v>
      </c>
      <c r="E114" s="4" t="s">
        <v>205</v>
      </c>
      <c r="F114" s="5" t="s">
        <v>26</v>
      </c>
      <c r="G114" s="6">
        <v>0.43252314814814818</v>
      </c>
      <c r="H114" s="6">
        <v>0.44921296296296293</v>
      </c>
      <c r="I114" s="7">
        <f t="shared" si="8"/>
        <v>1.6689814814814741E-2</v>
      </c>
      <c r="J114" s="184"/>
      <c r="K114" s="43">
        <f t="shared" si="9"/>
        <v>1.6689814814814741E-2</v>
      </c>
    </row>
    <row r="115" spans="1:11" x14ac:dyDescent="0.25">
      <c r="A115" s="221" t="s">
        <v>357</v>
      </c>
      <c r="B115" s="253">
        <v>46</v>
      </c>
      <c r="C115" s="222" t="s">
        <v>420</v>
      </c>
      <c r="D115" s="222" t="s">
        <v>15</v>
      </c>
      <c r="E115" s="223" t="s">
        <v>80</v>
      </c>
      <c r="F115" s="255" t="s">
        <v>57</v>
      </c>
      <c r="G115" s="224">
        <v>0.35214120370370372</v>
      </c>
      <c r="H115" s="224">
        <v>0.36885416666666665</v>
      </c>
      <c r="I115" s="224">
        <f t="shared" si="8"/>
        <v>1.6712962962962929E-2</v>
      </c>
      <c r="J115" s="184"/>
      <c r="K115" s="43">
        <f t="shared" si="9"/>
        <v>1.6712962962962929E-2</v>
      </c>
    </row>
    <row r="116" spans="1:11" x14ac:dyDescent="0.25">
      <c r="A116" s="214" t="s">
        <v>358</v>
      </c>
      <c r="B116" s="239">
        <v>195</v>
      </c>
      <c r="C116" s="174" t="s">
        <v>233</v>
      </c>
      <c r="D116" s="3" t="s">
        <v>11</v>
      </c>
      <c r="E116" s="4" t="s">
        <v>238</v>
      </c>
      <c r="F116" s="5" t="s">
        <v>13</v>
      </c>
      <c r="G116" s="6">
        <v>0.4529050925925926</v>
      </c>
      <c r="H116" s="6">
        <v>0.4696643518518519</v>
      </c>
      <c r="I116" s="7">
        <f t="shared" si="8"/>
        <v>1.6759259259259307E-2</v>
      </c>
      <c r="J116" s="184"/>
      <c r="K116" s="43">
        <f t="shared" si="9"/>
        <v>1.6759259259259307E-2</v>
      </c>
    </row>
    <row r="117" spans="1:11" x14ac:dyDescent="0.25">
      <c r="A117" s="241" t="s">
        <v>359</v>
      </c>
      <c r="B117" s="242">
        <v>156</v>
      </c>
      <c r="C117" s="20" t="s">
        <v>194</v>
      </c>
      <c r="D117" s="11" t="s">
        <v>15</v>
      </c>
      <c r="E117" s="17" t="s">
        <v>198</v>
      </c>
      <c r="F117" s="13" t="s">
        <v>30</v>
      </c>
      <c r="G117" s="14">
        <v>0.42841435185185189</v>
      </c>
      <c r="H117" s="14">
        <v>0.44524305555555554</v>
      </c>
      <c r="I117" s="15">
        <f t="shared" si="8"/>
        <v>1.6828703703703651E-2</v>
      </c>
      <c r="J117" s="184"/>
      <c r="K117" s="43">
        <f t="shared" si="9"/>
        <v>1.6828703703703651E-2</v>
      </c>
    </row>
    <row r="118" spans="1:11" s="165" customFormat="1" x14ac:dyDescent="0.25">
      <c r="A118" s="221" t="s">
        <v>360</v>
      </c>
      <c r="B118" s="253">
        <v>1</v>
      </c>
      <c r="C118" s="225" t="s">
        <v>446</v>
      </c>
      <c r="D118" s="225" t="s">
        <v>11</v>
      </c>
      <c r="E118" s="223" t="s">
        <v>12</v>
      </c>
      <c r="F118" s="255" t="s">
        <v>13</v>
      </c>
      <c r="G118" s="224">
        <v>0.32302083333333331</v>
      </c>
      <c r="H118" s="224">
        <v>0.33989583333333334</v>
      </c>
      <c r="I118" s="224">
        <f t="shared" si="8"/>
        <v>1.6875000000000029E-2</v>
      </c>
      <c r="J118" s="257"/>
      <c r="K118" s="43">
        <f t="shared" si="9"/>
        <v>1.6875000000000029E-2</v>
      </c>
    </row>
    <row r="119" spans="1:11" x14ac:dyDescent="0.25">
      <c r="A119" s="241" t="s">
        <v>361</v>
      </c>
      <c r="B119" s="242">
        <v>70</v>
      </c>
      <c r="C119" s="11" t="s">
        <v>28</v>
      </c>
      <c r="D119" s="11" t="s">
        <v>15</v>
      </c>
      <c r="E119" s="17" t="s">
        <v>102</v>
      </c>
      <c r="F119" s="13" t="s">
        <v>23</v>
      </c>
      <c r="G119" s="14">
        <v>0.37247685185185181</v>
      </c>
      <c r="H119" s="14">
        <v>0.38936342592592593</v>
      </c>
      <c r="I119" s="15">
        <f t="shared" si="8"/>
        <v>1.6886574074074123E-2</v>
      </c>
      <c r="J119" s="184"/>
      <c r="K119" s="43">
        <f t="shared" si="9"/>
        <v>1.6886574074074123E-2</v>
      </c>
    </row>
    <row r="120" spans="1:11" x14ac:dyDescent="0.25">
      <c r="A120" s="241" t="s">
        <v>362</v>
      </c>
      <c r="B120" s="242">
        <v>47</v>
      </c>
      <c r="C120" s="11" t="s">
        <v>33</v>
      </c>
      <c r="D120" s="11" t="s">
        <v>15</v>
      </c>
      <c r="E120" s="17" t="s">
        <v>81</v>
      </c>
      <c r="F120" s="13" t="s">
        <v>23</v>
      </c>
      <c r="G120" s="14">
        <v>0.35693287037037041</v>
      </c>
      <c r="H120" s="14">
        <v>0.37392361111111111</v>
      </c>
      <c r="I120" s="15">
        <f t="shared" si="8"/>
        <v>1.6990740740740695E-2</v>
      </c>
      <c r="J120" s="184"/>
      <c r="K120" s="43">
        <f t="shared" si="9"/>
        <v>1.6990740740740695E-2</v>
      </c>
    </row>
    <row r="121" spans="1:11" x14ac:dyDescent="0.25">
      <c r="A121" s="221" t="s">
        <v>363</v>
      </c>
      <c r="B121" s="253">
        <v>145</v>
      </c>
      <c r="C121" s="225" t="s">
        <v>430</v>
      </c>
      <c r="D121" s="225" t="s">
        <v>11</v>
      </c>
      <c r="E121" s="223" t="s">
        <v>185</v>
      </c>
      <c r="F121" s="255" t="s">
        <v>26</v>
      </c>
      <c r="G121" s="224">
        <v>0.41979166666666662</v>
      </c>
      <c r="H121" s="224">
        <v>0.43678240740740737</v>
      </c>
      <c r="I121" s="224">
        <f t="shared" si="8"/>
        <v>1.6990740740740751E-2</v>
      </c>
      <c r="J121" s="184"/>
      <c r="K121" s="43">
        <f t="shared" si="9"/>
        <v>1.6990740740740751E-2</v>
      </c>
    </row>
    <row r="122" spans="1:11" x14ac:dyDescent="0.25">
      <c r="A122" s="214" t="s">
        <v>364</v>
      </c>
      <c r="B122" s="239">
        <v>147</v>
      </c>
      <c r="C122" s="3" t="s">
        <v>144</v>
      </c>
      <c r="D122" s="3" t="s">
        <v>11</v>
      </c>
      <c r="E122" s="4" t="s">
        <v>187</v>
      </c>
      <c r="F122" s="5" t="s">
        <v>26</v>
      </c>
      <c r="G122" s="6">
        <v>0.4216435185185185</v>
      </c>
      <c r="H122" s="6">
        <v>0.43870370370370365</v>
      </c>
      <c r="I122" s="7">
        <f t="shared" si="8"/>
        <v>1.706018518518515E-2</v>
      </c>
      <c r="J122" s="184"/>
      <c r="K122" s="43">
        <f t="shared" si="9"/>
        <v>1.706018518518515E-2</v>
      </c>
    </row>
    <row r="123" spans="1:11" x14ac:dyDescent="0.25">
      <c r="A123" s="214" t="s">
        <v>365</v>
      </c>
      <c r="B123" s="239">
        <v>30</v>
      </c>
      <c r="C123" s="3" t="s">
        <v>39</v>
      </c>
      <c r="D123" s="3" t="s">
        <v>11</v>
      </c>
      <c r="E123" s="4" t="s">
        <v>61</v>
      </c>
      <c r="F123" s="5" t="s">
        <v>13</v>
      </c>
      <c r="G123" s="6">
        <v>0.34354166666666663</v>
      </c>
      <c r="H123" s="6">
        <v>0.36064814814814811</v>
      </c>
      <c r="I123" s="7">
        <f t="shared" ref="I123:I154" si="10">K123+J123</f>
        <v>1.7106481481481473E-2</v>
      </c>
      <c r="J123" s="184"/>
      <c r="K123" s="43">
        <f t="shared" si="9"/>
        <v>1.7106481481481473E-2</v>
      </c>
    </row>
    <row r="124" spans="1:11" x14ac:dyDescent="0.25">
      <c r="A124" s="241" t="s">
        <v>366</v>
      </c>
      <c r="B124" s="242">
        <v>143</v>
      </c>
      <c r="C124" s="20" t="s">
        <v>28</v>
      </c>
      <c r="D124" s="20" t="s">
        <v>15</v>
      </c>
      <c r="E124" s="17" t="s">
        <v>183</v>
      </c>
      <c r="F124" s="13" t="s">
        <v>57</v>
      </c>
      <c r="G124" s="14">
        <v>0.41621527777777773</v>
      </c>
      <c r="H124" s="14">
        <v>0.43333333333333335</v>
      </c>
      <c r="I124" s="15">
        <f t="shared" si="10"/>
        <v>1.7118055555555622E-2</v>
      </c>
      <c r="J124" s="184"/>
      <c r="K124" s="43">
        <f t="shared" si="9"/>
        <v>1.7118055555555622E-2</v>
      </c>
    </row>
    <row r="125" spans="1:11" x14ac:dyDescent="0.25">
      <c r="A125" s="221" t="s">
        <v>367</v>
      </c>
      <c r="B125" s="253">
        <v>63</v>
      </c>
      <c r="C125" s="222" t="s">
        <v>419</v>
      </c>
      <c r="D125" s="225" t="s">
        <v>11</v>
      </c>
      <c r="E125" s="223" t="s">
        <v>96</v>
      </c>
      <c r="F125" s="255" t="s">
        <v>23</v>
      </c>
      <c r="G125" s="224">
        <v>0.36587962962962961</v>
      </c>
      <c r="H125" s="224">
        <v>0.38313657407407403</v>
      </c>
      <c r="I125" s="224">
        <f t="shared" si="10"/>
        <v>1.7256944444444422E-2</v>
      </c>
      <c r="J125" s="184"/>
      <c r="K125" s="43">
        <f t="shared" ref="K125:K156" si="11">H125-G125</f>
        <v>1.7256944444444422E-2</v>
      </c>
    </row>
    <row r="126" spans="1:11" x14ac:dyDescent="0.25">
      <c r="A126" s="214" t="s">
        <v>368</v>
      </c>
      <c r="B126" s="239">
        <v>26</v>
      </c>
      <c r="C126" s="3" t="s">
        <v>44</v>
      </c>
      <c r="D126" s="3" t="s">
        <v>11</v>
      </c>
      <c r="E126" s="4" t="s">
        <v>55</v>
      </c>
      <c r="F126" s="5" t="s">
        <v>26</v>
      </c>
      <c r="G126" s="6">
        <v>0.33907407407407408</v>
      </c>
      <c r="H126" s="6">
        <v>0.35637731481481483</v>
      </c>
      <c r="I126" s="7">
        <f t="shared" si="10"/>
        <v>1.7303240740740744E-2</v>
      </c>
      <c r="J126" s="184"/>
      <c r="K126" s="43">
        <f t="shared" si="11"/>
        <v>1.7303240740740744E-2</v>
      </c>
    </row>
    <row r="127" spans="1:11" x14ac:dyDescent="0.25">
      <c r="A127" s="214" t="s">
        <v>369</v>
      </c>
      <c r="B127" s="239">
        <v>22</v>
      </c>
      <c r="C127" s="3" t="s">
        <v>44</v>
      </c>
      <c r="D127" s="3" t="s">
        <v>11</v>
      </c>
      <c r="E127" s="4" t="s">
        <v>51</v>
      </c>
      <c r="F127" s="5" t="s">
        <v>26</v>
      </c>
      <c r="G127" s="6">
        <v>0.33688657407407407</v>
      </c>
      <c r="H127" s="6">
        <v>0.35434027777777777</v>
      </c>
      <c r="I127" s="7">
        <f t="shared" si="10"/>
        <v>1.7453703703703694E-2</v>
      </c>
      <c r="J127" s="184"/>
      <c r="K127" s="43">
        <f t="shared" si="11"/>
        <v>1.7453703703703694E-2</v>
      </c>
    </row>
    <row r="128" spans="1:11" x14ac:dyDescent="0.25">
      <c r="A128" s="214" t="s">
        <v>370</v>
      </c>
      <c r="B128" s="239">
        <v>16</v>
      </c>
      <c r="C128" s="3" t="s">
        <v>44</v>
      </c>
      <c r="D128" s="3" t="s">
        <v>11</v>
      </c>
      <c r="E128" s="4" t="s">
        <v>45</v>
      </c>
      <c r="F128" s="5" t="s">
        <v>26</v>
      </c>
      <c r="G128" s="6">
        <v>0.33438657407407407</v>
      </c>
      <c r="H128" s="6">
        <v>0.35190972222222222</v>
      </c>
      <c r="I128" s="7">
        <f t="shared" si="10"/>
        <v>1.7523148148148149E-2</v>
      </c>
      <c r="J128" s="184"/>
      <c r="K128" s="43">
        <f t="shared" si="11"/>
        <v>1.7523148148148149E-2</v>
      </c>
    </row>
    <row r="129" spans="1:11" x14ac:dyDescent="0.25">
      <c r="A129" s="221" t="s">
        <v>371</v>
      </c>
      <c r="B129" s="253">
        <v>33</v>
      </c>
      <c r="C129" s="222" t="s">
        <v>421</v>
      </c>
      <c r="D129" s="225" t="s">
        <v>11</v>
      </c>
      <c r="E129" s="223" t="s">
        <v>66</v>
      </c>
      <c r="F129" s="255" t="s">
        <v>23</v>
      </c>
      <c r="G129" s="224">
        <v>0.3429166666666667</v>
      </c>
      <c r="H129" s="224">
        <v>0.36047453703703702</v>
      </c>
      <c r="I129" s="224">
        <f t="shared" si="10"/>
        <v>1.7557870370370321E-2</v>
      </c>
      <c r="J129" s="184"/>
      <c r="K129" s="43">
        <f t="shared" si="11"/>
        <v>1.7557870370370321E-2</v>
      </c>
    </row>
    <row r="130" spans="1:11" x14ac:dyDescent="0.25">
      <c r="A130" s="241" t="s">
        <v>372</v>
      </c>
      <c r="B130" s="242">
        <v>149</v>
      </c>
      <c r="C130" s="20" t="s">
        <v>188</v>
      </c>
      <c r="D130" s="11" t="s">
        <v>15</v>
      </c>
      <c r="E130" s="17" t="s">
        <v>190</v>
      </c>
      <c r="F130" s="13" t="s">
        <v>57</v>
      </c>
      <c r="G130" s="14">
        <v>0.41422453703703704</v>
      </c>
      <c r="H130" s="14">
        <v>0.43179398148148151</v>
      </c>
      <c r="I130" s="15">
        <f t="shared" si="10"/>
        <v>1.7569444444444471E-2</v>
      </c>
      <c r="J130" s="184"/>
      <c r="K130" s="43">
        <f t="shared" si="11"/>
        <v>1.7569444444444471E-2</v>
      </c>
    </row>
    <row r="131" spans="1:11" x14ac:dyDescent="0.25">
      <c r="A131" s="241" t="s">
        <v>373</v>
      </c>
      <c r="B131" s="242">
        <v>81</v>
      </c>
      <c r="C131" s="11" t="s">
        <v>28</v>
      </c>
      <c r="D131" s="11" t="s">
        <v>15</v>
      </c>
      <c r="E131" s="17" t="s">
        <v>113</v>
      </c>
      <c r="F131" s="13" t="s">
        <v>57</v>
      </c>
      <c r="G131" s="14">
        <v>0.37292824074074077</v>
      </c>
      <c r="H131" s="14">
        <v>0.39053240740740741</v>
      </c>
      <c r="I131" s="15">
        <f t="shared" si="10"/>
        <v>1.7604166666666643E-2</v>
      </c>
      <c r="J131" s="184"/>
      <c r="K131" s="43">
        <f t="shared" si="11"/>
        <v>1.7604166666666643E-2</v>
      </c>
    </row>
    <row r="132" spans="1:11" x14ac:dyDescent="0.25">
      <c r="A132" s="214" t="s">
        <v>374</v>
      </c>
      <c r="B132" s="239">
        <v>65</v>
      </c>
      <c r="C132" s="24" t="s">
        <v>28</v>
      </c>
      <c r="D132" s="3" t="s">
        <v>11</v>
      </c>
      <c r="E132" s="4" t="s">
        <v>98</v>
      </c>
      <c r="F132" s="5" t="s">
        <v>30</v>
      </c>
      <c r="G132" s="6">
        <v>0.36751157407407403</v>
      </c>
      <c r="H132" s="6">
        <v>0.38519675925925928</v>
      </c>
      <c r="I132" s="7">
        <f t="shared" si="10"/>
        <v>1.7685185185185248E-2</v>
      </c>
      <c r="J132" s="184"/>
      <c r="K132" s="43">
        <f t="shared" si="11"/>
        <v>1.7685185185185248E-2</v>
      </c>
    </row>
    <row r="133" spans="1:11" x14ac:dyDescent="0.25">
      <c r="A133" s="221" t="s">
        <v>375</v>
      </c>
      <c r="B133" s="253">
        <v>35</v>
      </c>
      <c r="C133" s="222" t="s">
        <v>444</v>
      </c>
      <c r="D133" s="222" t="s">
        <v>15</v>
      </c>
      <c r="E133" s="223" t="s">
        <v>69</v>
      </c>
      <c r="F133" s="255" t="s">
        <v>30</v>
      </c>
      <c r="G133" s="224">
        <v>0.34596064814814814</v>
      </c>
      <c r="H133" s="224">
        <v>0.3636921296296296</v>
      </c>
      <c r="I133" s="224">
        <f t="shared" si="10"/>
        <v>1.7731481481481459E-2</v>
      </c>
      <c r="J133" s="184"/>
      <c r="K133" s="43">
        <f t="shared" si="11"/>
        <v>1.7731481481481459E-2</v>
      </c>
    </row>
    <row r="134" spans="1:11" x14ac:dyDescent="0.25">
      <c r="A134" s="221" t="s">
        <v>376</v>
      </c>
      <c r="B134" s="253">
        <v>60</v>
      </c>
      <c r="C134" s="222" t="s">
        <v>416</v>
      </c>
      <c r="D134" s="222" t="s">
        <v>15</v>
      </c>
      <c r="E134" s="223" t="s">
        <v>93</v>
      </c>
      <c r="F134" s="255" t="s">
        <v>23</v>
      </c>
      <c r="G134" s="224">
        <v>0.3604282407407407</v>
      </c>
      <c r="H134" s="224">
        <v>0.37815972222222222</v>
      </c>
      <c r="I134" s="224">
        <f t="shared" si="10"/>
        <v>1.7731481481481515E-2</v>
      </c>
      <c r="J134" s="184"/>
      <c r="K134" s="43">
        <f t="shared" si="11"/>
        <v>1.7731481481481515E-2</v>
      </c>
    </row>
    <row r="135" spans="1:11" x14ac:dyDescent="0.25">
      <c r="A135" s="221" t="s">
        <v>377</v>
      </c>
      <c r="B135" s="253">
        <v>177</v>
      </c>
      <c r="C135" s="225" t="s">
        <v>448</v>
      </c>
      <c r="D135" s="222" t="s">
        <v>15</v>
      </c>
      <c r="E135" s="223" t="s">
        <v>218</v>
      </c>
      <c r="F135" s="255" t="s">
        <v>180</v>
      </c>
      <c r="G135" s="224">
        <v>0.44185185185185188</v>
      </c>
      <c r="H135" s="224">
        <v>0.45961805555555557</v>
      </c>
      <c r="I135" s="224">
        <f t="shared" si="10"/>
        <v>1.7766203703703687E-2</v>
      </c>
      <c r="J135" s="184"/>
      <c r="K135" s="43">
        <f t="shared" si="11"/>
        <v>1.7766203703703687E-2</v>
      </c>
    </row>
    <row r="136" spans="1:11" x14ac:dyDescent="0.25">
      <c r="A136" s="241" t="s">
        <v>378</v>
      </c>
      <c r="B136" s="242">
        <v>168</v>
      </c>
      <c r="C136" s="20" t="s">
        <v>123</v>
      </c>
      <c r="D136" s="11" t="s">
        <v>15</v>
      </c>
      <c r="E136" s="17" t="s">
        <v>210</v>
      </c>
      <c r="F136" s="13" t="s">
        <v>153</v>
      </c>
      <c r="G136" s="14">
        <v>0.434537037037037</v>
      </c>
      <c r="H136" s="14">
        <v>0.45232638888888888</v>
      </c>
      <c r="I136" s="15">
        <f t="shared" si="10"/>
        <v>1.7789351851851876E-2</v>
      </c>
      <c r="J136" s="184"/>
      <c r="K136" s="43">
        <f t="shared" si="11"/>
        <v>1.7789351851851876E-2</v>
      </c>
    </row>
    <row r="137" spans="1:11" x14ac:dyDescent="0.25">
      <c r="A137" s="214" t="s">
        <v>379</v>
      </c>
      <c r="B137" s="239">
        <v>123</v>
      </c>
      <c r="C137" s="3" t="s">
        <v>123</v>
      </c>
      <c r="D137" s="3" t="s">
        <v>11</v>
      </c>
      <c r="E137" s="4" t="s">
        <v>164</v>
      </c>
      <c r="F137" s="5" t="s">
        <v>57</v>
      </c>
      <c r="G137" s="6">
        <v>0.40371527777777777</v>
      </c>
      <c r="H137" s="6">
        <v>0.42151620370370368</v>
      </c>
      <c r="I137" s="7">
        <f t="shared" si="10"/>
        <v>1.7800925925925914E-2</v>
      </c>
      <c r="J137" s="184"/>
      <c r="K137" s="43">
        <f t="shared" si="11"/>
        <v>1.7800925925925914E-2</v>
      </c>
    </row>
    <row r="138" spans="1:11" x14ac:dyDescent="0.25">
      <c r="A138" s="241" t="s">
        <v>380</v>
      </c>
      <c r="B138" s="242">
        <v>76</v>
      </c>
      <c r="C138" s="11" t="s">
        <v>28</v>
      </c>
      <c r="D138" s="11" t="s">
        <v>15</v>
      </c>
      <c r="E138" s="17" t="s">
        <v>107</v>
      </c>
      <c r="F138" s="13" t="s">
        <v>30</v>
      </c>
      <c r="G138" s="14">
        <v>0.37518518518518523</v>
      </c>
      <c r="H138" s="14">
        <v>0.39302083333333332</v>
      </c>
      <c r="I138" s="15">
        <f t="shared" si="10"/>
        <v>1.7835648148148087E-2</v>
      </c>
      <c r="J138" s="184"/>
      <c r="K138" s="43">
        <f t="shared" si="11"/>
        <v>1.7835648148148087E-2</v>
      </c>
    </row>
    <row r="139" spans="1:11" x14ac:dyDescent="0.25">
      <c r="A139" s="214" t="s">
        <v>381</v>
      </c>
      <c r="B139" s="239">
        <v>162</v>
      </c>
      <c r="C139" s="3" t="s">
        <v>194</v>
      </c>
      <c r="D139" s="3" t="s">
        <v>11</v>
      </c>
      <c r="E139" s="71" t="s">
        <v>204</v>
      </c>
      <c r="F139" s="5" t="s">
        <v>30</v>
      </c>
      <c r="G139" s="6">
        <v>0.43305555555555553</v>
      </c>
      <c r="H139" s="6">
        <v>0.45090277777777782</v>
      </c>
      <c r="I139" s="7">
        <f t="shared" si="10"/>
        <v>1.7847222222222292E-2</v>
      </c>
      <c r="J139" s="184"/>
      <c r="K139" s="43">
        <f t="shared" si="11"/>
        <v>1.7847222222222292E-2</v>
      </c>
    </row>
    <row r="140" spans="1:11" x14ac:dyDescent="0.25">
      <c r="A140" s="241" t="s">
        <v>382</v>
      </c>
      <c r="B140" s="242">
        <v>152</v>
      </c>
      <c r="C140" s="20" t="s">
        <v>188</v>
      </c>
      <c r="D140" s="11" t="s">
        <v>15</v>
      </c>
      <c r="E140" s="17" t="s">
        <v>193</v>
      </c>
      <c r="F140" s="13" t="s">
        <v>57</v>
      </c>
      <c r="G140" s="14">
        <v>0.41483796296296299</v>
      </c>
      <c r="H140" s="14">
        <v>0.43271990740740746</v>
      </c>
      <c r="I140" s="15">
        <f t="shared" si="10"/>
        <v>1.7881944444444464E-2</v>
      </c>
      <c r="J140" s="184"/>
      <c r="K140" s="43">
        <f t="shared" si="11"/>
        <v>1.7881944444444464E-2</v>
      </c>
    </row>
    <row r="141" spans="1:11" x14ac:dyDescent="0.25">
      <c r="A141" s="221" t="s">
        <v>383</v>
      </c>
      <c r="B141" s="253">
        <v>51</v>
      </c>
      <c r="C141" s="222" t="s">
        <v>417</v>
      </c>
      <c r="D141" s="225" t="s">
        <v>11</v>
      </c>
      <c r="E141" s="223" t="s">
        <v>86</v>
      </c>
      <c r="F141" s="255" t="s">
        <v>23</v>
      </c>
      <c r="G141" s="224">
        <v>0.35569444444444448</v>
      </c>
      <c r="H141" s="224">
        <v>0.37363425925925925</v>
      </c>
      <c r="I141" s="224">
        <f t="shared" si="10"/>
        <v>1.793981481481477E-2</v>
      </c>
      <c r="J141" s="184"/>
      <c r="K141" s="43">
        <f t="shared" si="11"/>
        <v>1.793981481481477E-2</v>
      </c>
    </row>
    <row r="142" spans="1:11" x14ac:dyDescent="0.25">
      <c r="A142" s="214" t="s">
        <v>384</v>
      </c>
      <c r="B142" s="239">
        <v>13</v>
      </c>
      <c r="C142" s="3" t="s">
        <v>24</v>
      </c>
      <c r="D142" s="3" t="s">
        <v>11</v>
      </c>
      <c r="E142" s="4" t="s">
        <v>41</v>
      </c>
      <c r="F142" s="5" t="s">
        <v>30</v>
      </c>
      <c r="G142" s="6">
        <v>0.33030092592592591</v>
      </c>
      <c r="H142" s="6">
        <v>0.34826388888888887</v>
      </c>
      <c r="I142" s="7">
        <f t="shared" si="10"/>
        <v>1.7962962962962958E-2</v>
      </c>
      <c r="J142" s="184"/>
      <c r="K142" s="43">
        <f t="shared" si="11"/>
        <v>1.7962962962962958E-2</v>
      </c>
    </row>
    <row r="143" spans="1:11" x14ac:dyDescent="0.25">
      <c r="A143" s="241" t="s">
        <v>385</v>
      </c>
      <c r="B143" s="242">
        <v>192</v>
      </c>
      <c r="C143" s="178" t="s">
        <v>233</v>
      </c>
      <c r="D143" s="122" t="s">
        <v>15</v>
      </c>
      <c r="E143" s="136" t="s">
        <v>234</v>
      </c>
      <c r="F143" s="74" t="s">
        <v>13</v>
      </c>
      <c r="G143" s="75">
        <v>0.44856481481481486</v>
      </c>
      <c r="H143" s="75">
        <v>0.46656249999999999</v>
      </c>
      <c r="I143" s="114">
        <f t="shared" si="10"/>
        <v>1.799768518518513E-2</v>
      </c>
      <c r="J143" s="180"/>
      <c r="K143" s="116">
        <f t="shared" si="11"/>
        <v>1.799768518518513E-2</v>
      </c>
    </row>
    <row r="144" spans="1:11" x14ac:dyDescent="0.25">
      <c r="A144" s="214" t="s">
        <v>386</v>
      </c>
      <c r="B144" s="239">
        <v>164</v>
      </c>
      <c r="C144" s="121" t="s">
        <v>194</v>
      </c>
      <c r="D144" s="121" t="s">
        <v>11</v>
      </c>
      <c r="E144" s="132" t="s">
        <v>206</v>
      </c>
      <c r="F144" s="140" t="s">
        <v>23</v>
      </c>
      <c r="G144" s="147">
        <v>0.43092592592592593</v>
      </c>
      <c r="H144" s="147">
        <v>0.44909722222222226</v>
      </c>
      <c r="I144" s="154">
        <f t="shared" si="10"/>
        <v>1.8171296296296324E-2</v>
      </c>
      <c r="J144" s="182"/>
      <c r="K144" s="117">
        <f t="shared" si="11"/>
        <v>1.8171296296296324E-2</v>
      </c>
    </row>
    <row r="145" spans="1:12" x14ac:dyDescent="0.25">
      <c r="A145" s="214" t="s">
        <v>387</v>
      </c>
      <c r="B145" s="239">
        <v>62</v>
      </c>
      <c r="C145" s="24" t="s">
        <v>28</v>
      </c>
      <c r="D145" s="3" t="s">
        <v>11</v>
      </c>
      <c r="E145" s="4" t="s">
        <v>95</v>
      </c>
      <c r="F145" s="5" t="s">
        <v>23</v>
      </c>
      <c r="G145" s="6">
        <v>0.36550925925925926</v>
      </c>
      <c r="H145" s="6">
        <v>0.38369212962962962</v>
      </c>
      <c r="I145" s="7">
        <f t="shared" si="10"/>
        <v>1.8182870370370363E-2</v>
      </c>
      <c r="J145" s="184"/>
      <c r="K145" s="43">
        <f t="shared" si="11"/>
        <v>1.8182870370370363E-2</v>
      </c>
    </row>
    <row r="146" spans="1:12" x14ac:dyDescent="0.25">
      <c r="A146" s="241" t="s">
        <v>388</v>
      </c>
      <c r="B146" s="242">
        <v>75</v>
      </c>
      <c r="C146" s="11" t="s">
        <v>28</v>
      </c>
      <c r="D146" s="11" t="s">
        <v>15</v>
      </c>
      <c r="E146" s="17" t="s">
        <v>106</v>
      </c>
      <c r="F146" s="13" t="s">
        <v>23</v>
      </c>
      <c r="G146" s="14">
        <v>0.37818287037037041</v>
      </c>
      <c r="H146" s="14">
        <v>0.39655092592592595</v>
      </c>
      <c r="I146" s="15">
        <f t="shared" si="10"/>
        <v>1.836805555555554E-2</v>
      </c>
      <c r="J146" s="184"/>
      <c r="K146" s="43">
        <f t="shared" si="11"/>
        <v>1.836805555555554E-2</v>
      </c>
    </row>
    <row r="147" spans="1:12" x14ac:dyDescent="0.25">
      <c r="A147" s="221" t="s">
        <v>389</v>
      </c>
      <c r="B147" s="253">
        <v>148</v>
      </c>
      <c r="C147" s="225" t="s">
        <v>432</v>
      </c>
      <c r="D147" s="225" t="s">
        <v>11</v>
      </c>
      <c r="E147" s="223" t="s">
        <v>189</v>
      </c>
      <c r="F147" s="255" t="s">
        <v>26</v>
      </c>
      <c r="G147" s="224">
        <v>0.42114583333333333</v>
      </c>
      <c r="H147" s="224">
        <v>0.43958333333333338</v>
      </c>
      <c r="I147" s="224">
        <f t="shared" si="10"/>
        <v>1.8437500000000051E-2</v>
      </c>
      <c r="J147" s="184"/>
      <c r="K147" s="43">
        <f t="shared" si="11"/>
        <v>1.8437500000000051E-2</v>
      </c>
    </row>
    <row r="148" spans="1:12" x14ac:dyDescent="0.25">
      <c r="A148" s="214" t="s">
        <v>390</v>
      </c>
      <c r="B148" s="239">
        <v>87</v>
      </c>
      <c r="C148" s="3" t="s">
        <v>117</v>
      </c>
      <c r="D148" s="3" t="s">
        <v>11</v>
      </c>
      <c r="E148" s="4" t="s">
        <v>121</v>
      </c>
      <c r="F148" s="5" t="s">
        <v>119</v>
      </c>
      <c r="G148" s="6">
        <v>0.38226851851851856</v>
      </c>
      <c r="H148" s="6">
        <v>0.40078703703703705</v>
      </c>
      <c r="I148" s="7">
        <f t="shared" si="10"/>
        <v>1.851851851851849E-2</v>
      </c>
      <c r="J148" s="184"/>
      <c r="K148" s="43">
        <f t="shared" si="11"/>
        <v>1.851851851851849E-2</v>
      </c>
    </row>
    <row r="149" spans="1:12" x14ac:dyDescent="0.25">
      <c r="A149" s="214" t="s">
        <v>391</v>
      </c>
      <c r="B149" s="239">
        <v>48</v>
      </c>
      <c r="C149" s="24" t="s">
        <v>33</v>
      </c>
      <c r="D149" s="3" t="s">
        <v>11</v>
      </c>
      <c r="E149" s="4" t="s">
        <v>82</v>
      </c>
      <c r="F149" s="5" t="s">
        <v>23</v>
      </c>
      <c r="G149" s="6">
        <v>0.35409722222222223</v>
      </c>
      <c r="H149" s="6">
        <v>0.37263888888888891</v>
      </c>
      <c r="I149" s="7">
        <f t="shared" si="10"/>
        <v>1.8541666666666679E-2</v>
      </c>
      <c r="J149" s="184"/>
      <c r="K149" s="43">
        <f t="shared" si="11"/>
        <v>1.8541666666666679E-2</v>
      </c>
    </row>
    <row r="150" spans="1:12" x14ac:dyDescent="0.25">
      <c r="A150" s="241" t="s">
        <v>392</v>
      </c>
      <c r="B150" s="242">
        <v>79</v>
      </c>
      <c r="C150" s="11" t="s">
        <v>28</v>
      </c>
      <c r="D150" s="11" t="s">
        <v>15</v>
      </c>
      <c r="E150" s="17" t="s">
        <v>110</v>
      </c>
      <c r="F150" s="13" t="s">
        <v>111</v>
      </c>
      <c r="G150" s="14">
        <v>0.37339120370370371</v>
      </c>
      <c r="H150" s="14">
        <v>0.39234953703703707</v>
      </c>
      <c r="I150" s="15">
        <f t="shared" si="10"/>
        <v>1.8958333333333355E-2</v>
      </c>
      <c r="J150" s="184"/>
      <c r="K150" s="43">
        <f t="shared" si="11"/>
        <v>1.8958333333333355E-2</v>
      </c>
      <c r="L150" s="176"/>
    </row>
    <row r="151" spans="1:12" x14ac:dyDescent="0.25">
      <c r="A151" s="214" t="s">
        <v>393</v>
      </c>
      <c r="B151" s="239">
        <v>56</v>
      </c>
      <c r="C151" s="24" t="s">
        <v>85</v>
      </c>
      <c r="D151" s="3" t="s">
        <v>11</v>
      </c>
      <c r="E151" s="4" t="s">
        <v>90</v>
      </c>
      <c r="F151" s="5" t="s">
        <v>23</v>
      </c>
      <c r="G151" s="6">
        <v>0.36091435185185183</v>
      </c>
      <c r="H151" s="6">
        <v>0.37999999999999995</v>
      </c>
      <c r="I151" s="7">
        <f t="shared" si="10"/>
        <v>1.9085648148148115E-2</v>
      </c>
      <c r="J151" s="184"/>
      <c r="K151" s="43">
        <f t="shared" si="11"/>
        <v>1.9085648148148115E-2</v>
      </c>
    </row>
    <row r="152" spans="1:12" x14ac:dyDescent="0.25">
      <c r="A152" s="241" t="s">
        <v>394</v>
      </c>
      <c r="B152" s="242">
        <v>77</v>
      </c>
      <c r="C152" s="11" t="s">
        <v>28</v>
      </c>
      <c r="D152" s="11" t="s">
        <v>15</v>
      </c>
      <c r="E152" s="17" t="s">
        <v>108</v>
      </c>
      <c r="F152" s="13" t="s">
        <v>30</v>
      </c>
      <c r="G152" s="14">
        <v>0.37178240740740742</v>
      </c>
      <c r="H152" s="14">
        <v>0.39093749999999999</v>
      </c>
      <c r="I152" s="15">
        <f t="shared" si="10"/>
        <v>1.9155092592592571E-2</v>
      </c>
      <c r="J152" s="184"/>
      <c r="K152" s="43">
        <f t="shared" si="11"/>
        <v>1.9155092592592571E-2</v>
      </c>
    </row>
    <row r="153" spans="1:12" x14ac:dyDescent="0.25">
      <c r="A153" s="221" t="s">
        <v>395</v>
      </c>
      <c r="B153" s="253">
        <v>165</v>
      </c>
      <c r="C153" s="225" t="s">
        <v>435</v>
      </c>
      <c r="D153" s="225" t="s">
        <v>11</v>
      </c>
      <c r="E153" s="223" t="s">
        <v>207</v>
      </c>
      <c r="F153" s="255" t="s">
        <v>30</v>
      </c>
      <c r="G153" s="224">
        <v>0.4337037037037037</v>
      </c>
      <c r="H153" s="224">
        <v>0.4528935185185185</v>
      </c>
      <c r="I153" s="224">
        <f t="shared" si="10"/>
        <v>1.9189814814814798E-2</v>
      </c>
      <c r="J153" s="184"/>
      <c r="K153" s="43">
        <f t="shared" si="11"/>
        <v>1.9189814814814798E-2</v>
      </c>
    </row>
    <row r="154" spans="1:12" x14ac:dyDescent="0.25">
      <c r="A154" s="241" t="s">
        <v>396</v>
      </c>
      <c r="B154" s="242">
        <v>72</v>
      </c>
      <c r="C154" s="11" t="s">
        <v>28</v>
      </c>
      <c r="D154" s="11" t="s">
        <v>15</v>
      </c>
      <c r="E154" s="17" t="s">
        <v>104</v>
      </c>
      <c r="F154" s="13" t="s">
        <v>23</v>
      </c>
      <c r="G154" s="14">
        <v>0.38071759259259258</v>
      </c>
      <c r="H154" s="14">
        <v>0.39998842592592593</v>
      </c>
      <c r="I154" s="15">
        <f t="shared" si="10"/>
        <v>1.9270833333333348E-2</v>
      </c>
      <c r="J154" s="184"/>
      <c r="K154" s="43">
        <f t="shared" si="11"/>
        <v>1.9270833333333348E-2</v>
      </c>
    </row>
    <row r="155" spans="1:12" x14ac:dyDescent="0.25">
      <c r="A155" s="241" t="s">
        <v>397</v>
      </c>
      <c r="B155" s="242">
        <v>172</v>
      </c>
      <c r="C155" s="20" t="s">
        <v>74</v>
      </c>
      <c r="D155" s="11" t="s">
        <v>15</v>
      </c>
      <c r="E155" s="17" t="s">
        <v>214</v>
      </c>
      <c r="F155" s="13" t="s">
        <v>23</v>
      </c>
      <c r="G155" s="14">
        <v>0.43934027777777779</v>
      </c>
      <c r="H155" s="14">
        <v>0.45872685185185186</v>
      </c>
      <c r="I155" s="15">
        <f t="shared" ref="I155:I171" si="12">K155+J155</f>
        <v>1.938657407407407E-2</v>
      </c>
      <c r="J155" s="184"/>
      <c r="K155" s="43">
        <f t="shared" si="11"/>
        <v>1.938657407407407E-2</v>
      </c>
    </row>
    <row r="156" spans="1:12" x14ac:dyDescent="0.25">
      <c r="A156" s="241" t="s">
        <v>398</v>
      </c>
      <c r="B156" s="242">
        <v>58</v>
      </c>
      <c r="C156" s="11" t="s">
        <v>85</v>
      </c>
      <c r="D156" s="11" t="s">
        <v>15</v>
      </c>
      <c r="E156" s="17" t="s">
        <v>92</v>
      </c>
      <c r="F156" s="13" t="s">
        <v>23</v>
      </c>
      <c r="G156" s="14">
        <v>0.36173611111111109</v>
      </c>
      <c r="H156" s="14">
        <v>0.38138888888888883</v>
      </c>
      <c r="I156" s="15">
        <f t="shared" si="12"/>
        <v>1.9652777777777741E-2</v>
      </c>
      <c r="J156" s="184"/>
      <c r="K156" s="43">
        <f t="shared" si="11"/>
        <v>1.9652777777777741E-2</v>
      </c>
    </row>
    <row r="157" spans="1:12" x14ac:dyDescent="0.25">
      <c r="A157" s="214" t="s">
        <v>399</v>
      </c>
      <c r="B157" s="239">
        <v>193</v>
      </c>
      <c r="C157" s="174" t="s">
        <v>233</v>
      </c>
      <c r="D157" s="3" t="s">
        <v>11</v>
      </c>
      <c r="E157" s="4" t="s">
        <v>235</v>
      </c>
      <c r="F157" s="5" t="s">
        <v>13</v>
      </c>
      <c r="G157" s="6">
        <v>0.44912037037037034</v>
      </c>
      <c r="H157" s="6">
        <v>0.46895833333333337</v>
      </c>
      <c r="I157" s="7">
        <f t="shared" si="12"/>
        <v>1.9837962962963029E-2</v>
      </c>
      <c r="J157" s="184"/>
      <c r="K157" s="43">
        <f t="shared" ref="K157:K171" si="13">H157-G157</f>
        <v>1.9837962962963029E-2</v>
      </c>
    </row>
    <row r="158" spans="1:12" x14ac:dyDescent="0.25">
      <c r="A158" s="241" t="s">
        <v>400</v>
      </c>
      <c r="B158" s="242">
        <v>68</v>
      </c>
      <c r="C158" s="11" t="s">
        <v>28</v>
      </c>
      <c r="D158" s="11" t="s">
        <v>15</v>
      </c>
      <c r="E158" s="17" t="s">
        <v>100</v>
      </c>
      <c r="F158" s="13" t="s">
        <v>23</v>
      </c>
      <c r="G158" s="14">
        <v>0.37474537037037042</v>
      </c>
      <c r="H158" s="14">
        <v>0.39467592592592587</v>
      </c>
      <c r="I158" s="15">
        <f t="shared" si="12"/>
        <v>1.9930555555555451E-2</v>
      </c>
      <c r="J158" s="184"/>
      <c r="K158" s="43">
        <f t="shared" si="13"/>
        <v>1.9930555555555451E-2</v>
      </c>
    </row>
    <row r="159" spans="1:12" x14ac:dyDescent="0.25">
      <c r="A159" s="214" t="s">
        <v>401</v>
      </c>
      <c r="B159" s="239">
        <v>141</v>
      </c>
      <c r="C159" s="24" t="s">
        <v>28</v>
      </c>
      <c r="D159" s="3" t="s">
        <v>11</v>
      </c>
      <c r="E159" s="4" t="s">
        <v>182</v>
      </c>
      <c r="F159" s="5" t="s">
        <v>30</v>
      </c>
      <c r="G159" s="6">
        <v>0.41556712962962966</v>
      </c>
      <c r="H159" s="6">
        <v>0.43565972222222221</v>
      </c>
      <c r="I159" s="7">
        <f t="shared" si="12"/>
        <v>2.0092592592592551E-2</v>
      </c>
      <c r="J159" s="184"/>
      <c r="K159" s="43">
        <f t="shared" si="13"/>
        <v>2.0092592592592551E-2</v>
      </c>
    </row>
    <row r="160" spans="1:12" x14ac:dyDescent="0.25">
      <c r="A160" s="241" t="s">
        <v>402</v>
      </c>
      <c r="B160" s="242">
        <v>71</v>
      </c>
      <c r="C160" s="11" t="s">
        <v>28</v>
      </c>
      <c r="D160" s="11" t="s">
        <v>15</v>
      </c>
      <c r="E160" s="17" t="s">
        <v>103</v>
      </c>
      <c r="F160" s="13" t="s">
        <v>23</v>
      </c>
      <c r="G160" s="14">
        <v>0.3758333333333333</v>
      </c>
      <c r="H160" s="14">
        <v>0.39594907407407409</v>
      </c>
      <c r="I160" s="15">
        <f t="shared" si="12"/>
        <v>2.0115740740740795E-2</v>
      </c>
      <c r="J160" s="184"/>
      <c r="K160" s="43">
        <f t="shared" si="13"/>
        <v>2.0115740740740795E-2</v>
      </c>
    </row>
    <row r="161" spans="1:11" x14ac:dyDescent="0.25">
      <c r="A161" s="241" t="s">
        <v>403</v>
      </c>
      <c r="B161" s="242">
        <v>74</v>
      </c>
      <c r="C161" s="11" t="s">
        <v>28</v>
      </c>
      <c r="D161" s="11" t="s">
        <v>15</v>
      </c>
      <c r="E161" s="17" t="s">
        <v>105</v>
      </c>
      <c r="F161" s="13" t="s">
        <v>23</v>
      </c>
      <c r="G161" s="14">
        <v>0.38677083333333334</v>
      </c>
      <c r="H161" s="14">
        <v>0.40729166666666666</v>
      </c>
      <c r="I161" s="15">
        <f t="shared" si="12"/>
        <v>2.0520833333333321E-2</v>
      </c>
      <c r="J161" s="184"/>
      <c r="K161" s="43">
        <f t="shared" si="13"/>
        <v>2.0520833333333321E-2</v>
      </c>
    </row>
    <row r="162" spans="1:11" x14ac:dyDescent="0.25">
      <c r="A162" s="214" t="s">
        <v>404</v>
      </c>
      <c r="B162" s="239">
        <v>55</v>
      </c>
      <c r="C162" s="24" t="s">
        <v>85</v>
      </c>
      <c r="D162" s="3" t="s">
        <v>11</v>
      </c>
      <c r="E162" s="4" t="s">
        <v>89</v>
      </c>
      <c r="F162" s="5" t="s">
        <v>23</v>
      </c>
      <c r="G162" s="6">
        <v>0.37883101851851847</v>
      </c>
      <c r="H162" s="6">
        <v>0.39956018518518516</v>
      </c>
      <c r="I162" s="7">
        <f t="shared" si="12"/>
        <v>2.0729166666666687E-2</v>
      </c>
      <c r="J162" s="184"/>
      <c r="K162" s="43">
        <f t="shared" si="13"/>
        <v>2.0729166666666687E-2</v>
      </c>
    </row>
    <row r="163" spans="1:11" x14ac:dyDescent="0.25">
      <c r="A163" s="221" t="s">
        <v>405</v>
      </c>
      <c r="B163" s="253">
        <v>4</v>
      </c>
      <c r="C163" s="222" t="s">
        <v>445</v>
      </c>
      <c r="D163" s="222" t="s">
        <v>15</v>
      </c>
      <c r="E163" s="223" t="s">
        <v>22</v>
      </c>
      <c r="F163" s="255" t="s">
        <v>23</v>
      </c>
      <c r="G163" s="224">
        <v>0.32709490740740738</v>
      </c>
      <c r="H163" s="224">
        <v>0.34790509259259261</v>
      </c>
      <c r="I163" s="224">
        <f t="shared" si="12"/>
        <v>2.0810185185185237E-2</v>
      </c>
      <c r="J163" s="184"/>
      <c r="K163" s="43">
        <f t="shared" si="13"/>
        <v>2.0810185185185237E-2</v>
      </c>
    </row>
    <row r="164" spans="1:11" x14ac:dyDescent="0.25">
      <c r="A164" s="241" t="s">
        <v>406</v>
      </c>
      <c r="B164" s="242">
        <v>10</v>
      </c>
      <c r="C164" s="11" t="s">
        <v>33</v>
      </c>
      <c r="D164" s="11" t="s">
        <v>15</v>
      </c>
      <c r="E164" s="17" t="s">
        <v>37</v>
      </c>
      <c r="F164" s="13" t="s">
        <v>23</v>
      </c>
      <c r="G164" s="14">
        <v>0.33131944444444444</v>
      </c>
      <c r="H164" s="14">
        <v>0.35240740740740745</v>
      </c>
      <c r="I164" s="15">
        <f t="shared" si="12"/>
        <v>2.1087962962963003E-2</v>
      </c>
      <c r="J164" s="184"/>
      <c r="K164" s="43">
        <f t="shared" si="13"/>
        <v>2.1087962962963003E-2</v>
      </c>
    </row>
    <row r="165" spans="1:11" x14ac:dyDescent="0.25">
      <c r="A165" s="214" t="s">
        <v>407</v>
      </c>
      <c r="B165" s="239">
        <v>18</v>
      </c>
      <c r="C165" s="3" t="s">
        <v>44</v>
      </c>
      <c r="D165" s="3" t="s">
        <v>11</v>
      </c>
      <c r="E165" s="4" t="s">
        <v>47</v>
      </c>
      <c r="F165" s="5" t="s">
        <v>36</v>
      </c>
      <c r="G165" s="6">
        <v>0.33210648148148147</v>
      </c>
      <c r="H165" s="6">
        <v>0.35322916666666665</v>
      </c>
      <c r="I165" s="7">
        <f t="shared" si="12"/>
        <v>2.1122685185185175E-2</v>
      </c>
      <c r="J165" s="184"/>
      <c r="K165" s="43">
        <f t="shared" si="13"/>
        <v>2.1122685185185175E-2</v>
      </c>
    </row>
    <row r="166" spans="1:11" x14ac:dyDescent="0.25">
      <c r="A166" s="214" t="s">
        <v>408</v>
      </c>
      <c r="B166" s="239">
        <v>61</v>
      </c>
      <c r="C166" s="24" t="s">
        <v>28</v>
      </c>
      <c r="D166" s="3" t="s">
        <v>11</v>
      </c>
      <c r="E166" s="4" t="s">
        <v>94</v>
      </c>
      <c r="F166" s="5" t="s">
        <v>23</v>
      </c>
      <c r="G166" s="6">
        <v>0.36634259259259255</v>
      </c>
      <c r="H166" s="6">
        <v>0.38747685185185188</v>
      </c>
      <c r="I166" s="7">
        <f t="shared" si="12"/>
        <v>2.1134259259259325E-2</v>
      </c>
      <c r="J166" s="184"/>
      <c r="K166" s="43">
        <f t="shared" si="13"/>
        <v>2.1134259259259325E-2</v>
      </c>
    </row>
    <row r="167" spans="1:11" x14ac:dyDescent="0.25">
      <c r="A167" s="241" t="s">
        <v>409</v>
      </c>
      <c r="B167" s="242">
        <v>8</v>
      </c>
      <c r="C167" s="11" t="s">
        <v>68</v>
      </c>
      <c r="D167" s="11" t="s">
        <v>15</v>
      </c>
      <c r="E167" s="17" t="s">
        <v>34</v>
      </c>
      <c r="F167" s="13" t="s">
        <v>23</v>
      </c>
      <c r="G167" s="14">
        <v>0.32958333333333334</v>
      </c>
      <c r="H167" s="14">
        <v>0.35096064814814815</v>
      </c>
      <c r="I167" s="15">
        <f t="shared" si="12"/>
        <v>2.1377314814814807E-2</v>
      </c>
      <c r="J167" s="184"/>
      <c r="K167" s="43">
        <f t="shared" si="13"/>
        <v>2.1377314814814807E-2</v>
      </c>
    </row>
    <row r="168" spans="1:11" x14ac:dyDescent="0.25">
      <c r="A168" s="214" t="s">
        <v>410</v>
      </c>
      <c r="B168" s="239">
        <v>67</v>
      </c>
      <c r="C168" s="24" t="s">
        <v>85</v>
      </c>
      <c r="D168" s="3" t="s">
        <v>11</v>
      </c>
      <c r="E168" s="4" t="s">
        <v>99</v>
      </c>
      <c r="F168" s="5" t="s">
        <v>23</v>
      </c>
      <c r="G168" s="6">
        <v>0.3681828703703704</v>
      </c>
      <c r="H168" s="6">
        <v>0.3900925925925926</v>
      </c>
      <c r="I168" s="7">
        <f t="shared" si="12"/>
        <v>2.1909722222222205E-2</v>
      </c>
      <c r="J168" s="184"/>
      <c r="K168" s="43">
        <f t="shared" si="13"/>
        <v>2.1909722222222205E-2</v>
      </c>
    </row>
    <row r="169" spans="1:11" x14ac:dyDescent="0.25">
      <c r="A169" s="221" t="s">
        <v>411</v>
      </c>
      <c r="B169" s="253">
        <v>3</v>
      </c>
      <c r="C169" s="225" t="s">
        <v>443</v>
      </c>
      <c r="D169" s="225" t="s">
        <v>11</v>
      </c>
      <c r="E169" s="223" t="s">
        <v>20</v>
      </c>
      <c r="F169" s="255" t="s">
        <v>13</v>
      </c>
      <c r="G169" s="224">
        <v>0.32368055555555558</v>
      </c>
      <c r="H169" s="224">
        <v>0.34620370370370374</v>
      </c>
      <c r="I169" s="224">
        <f t="shared" si="12"/>
        <v>2.2523148148148153E-2</v>
      </c>
      <c r="J169" s="184"/>
      <c r="K169" s="43">
        <f t="shared" si="13"/>
        <v>2.2523148148148153E-2</v>
      </c>
    </row>
    <row r="170" spans="1:11" x14ac:dyDescent="0.25">
      <c r="A170" s="241" t="s">
        <v>412</v>
      </c>
      <c r="B170" s="242">
        <v>6</v>
      </c>
      <c r="C170" s="11" t="s">
        <v>21</v>
      </c>
      <c r="D170" s="11" t="s">
        <v>15</v>
      </c>
      <c r="E170" s="17" t="s">
        <v>27</v>
      </c>
      <c r="F170" s="13" t="s">
        <v>13</v>
      </c>
      <c r="G170" s="14">
        <v>0.32605324074074077</v>
      </c>
      <c r="H170" s="14">
        <v>0.34861111111111115</v>
      </c>
      <c r="I170" s="15">
        <f t="shared" si="12"/>
        <v>2.2557870370370381E-2</v>
      </c>
      <c r="J170" s="184"/>
      <c r="K170" s="43">
        <f t="shared" si="13"/>
        <v>2.2557870370370381E-2</v>
      </c>
    </row>
    <row r="171" spans="1:11" x14ac:dyDescent="0.25">
      <c r="A171" s="214" t="s">
        <v>413</v>
      </c>
      <c r="B171" s="239">
        <v>64</v>
      </c>
      <c r="C171" s="24" t="s">
        <v>28</v>
      </c>
      <c r="D171" s="3" t="s">
        <v>11</v>
      </c>
      <c r="E171" s="4" t="s">
        <v>97</v>
      </c>
      <c r="F171" s="5" t="s">
        <v>30</v>
      </c>
      <c r="G171" s="6">
        <v>0.36694444444444446</v>
      </c>
      <c r="H171" s="6">
        <v>0.39173611111111112</v>
      </c>
      <c r="I171" s="7">
        <f t="shared" si="12"/>
        <v>2.4791666666666656E-2</v>
      </c>
      <c r="J171" s="184"/>
      <c r="K171" s="43">
        <f t="shared" si="13"/>
        <v>2.4791666666666656E-2</v>
      </c>
    </row>
    <row r="172" spans="1:11" x14ac:dyDescent="0.25">
      <c r="A172" s="241" t="s">
        <v>18</v>
      </c>
      <c r="B172" s="242">
        <v>2</v>
      </c>
      <c r="C172" s="11" t="s">
        <v>14</v>
      </c>
      <c r="D172" s="11" t="s">
        <v>15</v>
      </c>
      <c r="E172" s="17" t="s">
        <v>16</v>
      </c>
      <c r="F172" s="13" t="s">
        <v>17</v>
      </c>
      <c r="G172" s="14"/>
      <c r="H172" s="14"/>
      <c r="I172" s="15" t="s">
        <v>18</v>
      </c>
      <c r="J172" s="184"/>
      <c r="K172" s="43" t="s">
        <v>18</v>
      </c>
    </row>
    <row r="173" spans="1:11" x14ac:dyDescent="0.25">
      <c r="A173" s="241" t="s">
        <v>18</v>
      </c>
      <c r="B173" s="242">
        <v>12</v>
      </c>
      <c r="C173" s="20" t="s">
        <v>39</v>
      </c>
      <c r="D173" s="11" t="s">
        <v>15</v>
      </c>
      <c r="E173" s="17" t="s">
        <v>40</v>
      </c>
      <c r="F173" s="13" t="s">
        <v>30</v>
      </c>
      <c r="G173" s="14"/>
      <c r="H173" s="14"/>
      <c r="I173" s="15" t="s">
        <v>18</v>
      </c>
      <c r="J173" s="184"/>
      <c r="K173" s="43" t="s">
        <v>18</v>
      </c>
    </row>
    <row r="174" spans="1:11" x14ac:dyDescent="0.25">
      <c r="A174" s="241" t="s">
        <v>18</v>
      </c>
      <c r="B174" s="242">
        <v>14</v>
      </c>
      <c r="C174" s="20" t="s">
        <v>24</v>
      </c>
      <c r="D174" s="11" t="s">
        <v>15</v>
      </c>
      <c r="E174" s="17" t="s">
        <v>42</v>
      </c>
      <c r="F174" s="13" t="s">
        <v>23</v>
      </c>
      <c r="G174" s="14"/>
      <c r="H174" s="14"/>
      <c r="I174" s="15" t="s">
        <v>18</v>
      </c>
      <c r="J174" s="184"/>
      <c r="K174" s="43" t="s">
        <v>18</v>
      </c>
    </row>
    <row r="175" spans="1:11" x14ac:dyDescent="0.25">
      <c r="A175" s="241" t="s">
        <v>18</v>
      </c>
      <c r="B175" s="242">
        <v>23</v>
      </c>
      <c r="C175" s="20" t="s">
        <v>44</v>
      </c>
      <c r="D175" s="11" t="s">
        <v>15</v>
      </c>
      <c r="E175" s="17" t="s">
        <v>52</v>
      </c>
      <c r="F175" s="13" t="s">
        <v>26</v>
      </c>
      <c r="G175" s="14"/>
      <c r="H175" s="14"/>
      <c r="I175" s="15" t="s">
        <v>18</v>
      </c>
      <c r="J175" s="184"/>
      <c r="K175" s="43" t="s">
        <v>18</v>
      </c>
    </row>
    <row r="176" spans="1:11" x14ac:dyDescent="0.25">
      <c r="A176" s="241" t="s">
        <v>18</v>
      </c>
      <c r="B176" s="242">
        <v>37</v>
      </c>
      <c r="C176" s="20" t="s">
        <v>39</v>
      </c>
      <c r="D176" s="11" t="s">
        <v>15</v>
      </c>
      <c r="E176" s="17" t="s">
        <v>71</v>
      </c>
      <c r="F176" s="13" t="s">
        <v>23</v>
      </c>
      <c r="G176" s="14"/>
      <c r="H176" s="14"/>
      <c r="I176" s="15" t="s">
        <v>18</v>
      </c>
      <c r="J176" s="184"/>
      <c r="K176" s="43" t="s">
        <v>18</v>
      </c>
    </row>
    <row r="177" spans="1:12" x14ac:dyDescent="0.25">
      <c r="A177" s="214" t="s">
        <v>18</v>
      </c>
      <c r="B177" s="239">
        <v>45</v>
      </c>
      <c r="C177" s="24" t="s">
        <v>33</v>
      </c>
      <c r="D177" s="3" t="s">
        <v>11</v>
      </c>
      <c r="E177" s="4" t="s">
        <v>79</v>
      </c>
      <c r="F177" s="5" t="s">
        <v>36</v>
      </c>
      <c r="G177" s="6"/>
      <c r="H177" s="6"/>
      <c r="I177" s="7" t="s">
        <v>18</v>
      </c>
      <c r="J177" s="184"/>
      <c r="K177" s="43" t="s">
        <v>18</v>
      </c>
    </row>
    <row r="178" spans="1:12" x14ac:dyDescent="0.25">
      <c r="A178" s="241" t="s">
        <v>18</v>
      </c>
      <c r="B178" s="242">
        <v>52</v>
      </c>
      <c r="C178" s="11" t="s">
        <v>85</v>
      </c>
      <c r="D178" s="11" t="s">
        <v>15</v>
      </c>
      <c r="E178" s="17" t="s">
        <v>87</v>
      </c>
      <c r="F178" s="13" t="s">
        <v>23</v>
      </c>
      <c r="G178" s="14"/>
      <c r="H178" s="14"/>
      <c r="I178" s="15" t="s">
        <v>18</v>
      </c>
      <c r="J178" s="184"/>
      <c r="K178" s="43" t="s">
        <v>18</v>
      </c>
    </row>
    <row r="179" spans="1:12" x14ac:dyDescent="0.25">
      <c r="A179" s="214" t="s">
        <v>18</v>
      </c>
      <c r="B179" s="239">
        <v>53</v>
      </c>
      <c r="C179" s="24" t="s">
        <v>28</v>
      </c>
      <c r="D179" s="3" t="s">
        <v>11</v>
      </c>
      <c r="E179" s="4" t="s">
        <v>88</v>
      </c>
      <c r="F179" s="5" t="s">
        <v>36</v>
      </c>
      <c r="G179" s="6"/>
      <c r="H179" s="6"/>
      <c r="I179" s="7" t="s">
        <v>18</v>
      </c>
      <c r="J179" s="184"/>
      <c r="K179" s="43" t="s">
        <v>18</v>
      </c>
    </row>
    <row r="180" spans="1:12" x14ac:dyDescent="0.25">
      <c r="A180" s="241" t="s">
        <v>18</v>
      </c>
      <c r="B180" s="242">
        <v>69</v>
      </c>
      <c r="C180" s="122" t="s">
        <v>28</v>
      </c>
      <c r="D180" s="11" t="s">
        <v>15</v>
      </c>
      <c r="E180" s="136" t="s">
        <v>101</v>
      </c>
      <c r="F180" s="74" t="s">
        <v>23</v>
      </c>
      <c r="G180" s="75"/>
      <c r="H180" s="75"/>
      <c r="I180" s="15" t="s">
        <v>18</v>
      </c>
      <c r="J180" s="184"/>
      <c r="K180" s="43" t="s">
        <v>18</v>
      </c>
    </row>
    <row r="181" spans="1:12" x14ac:dyDescent="0.25">
      <c r="A181" s="249" t="s">
        <v>18</v>
      </c>
      <c r="B181" s="242">
        <v>78</v>
      </c>
      <c r="C181" s="122" t="s">
        <v>28</v>
      </c>
      <c r="D181" s="122" t="s">
        <v>15</v>
      </c>
      <c r="E181" s="136" t="s">
        <v>109</v>
      </c>
      <c r="F181" s="74" t="s">
        <v>23</v>
      </c>
      <c r="G181" s="75"/>
      <c r="H181" s="75"/>
      <c r="I181" s="114" t="s">
        <v>18</v>
      </c>
      <c r="J181" s="180"/>
      <c r="K181" s="116" t="s">
        <v>18</v>
      </c>
    </row>
    <row r="182" spans="1:12" x14ac:dyDescent="0.25">
      <c r="A182" s="249" t="s">
        <v>18</v>
      </c>
      <c r="B182" s="242">
        <v>80</v>
      </c>
      <c r="C182" s="123" t="s">
        <v>28</v>
      </c>
      <c r="D182" s="123" t="s">
        <v>15</v>
      </c>
      <c r="E182" s="175" t="s">
        <v>112</v>
      </c>
      <c r="F182" s="141" t="s">
        <v>111</v>
      </c>
      <c r="G182" s="148"/>
      <c r="H182" s="148"/>
      <c r="I182" s="115" t="s">
        <v>18</v>
      </c>
      <c r="J182" s="182"/>
      <c r="K182" s="117" t="s">
        <v>18</v>
      </c>
    </row>
    <row r="183" spans="1:12" x14ac:dyDescent="0.25">
      <c r="A183" s="216" t="s">
        <v>18</v>
      </c>
      <c r="B183" s="239">
        <v>82</v>
      </c>
      <c r="C183" s="24" t="s">
        <v>28</v>
      </c>
      <c r="D183" s="126" t="s">
        <v>11</v>
      </c>
      <c r="E183" s="137" t="s">
        <v>114</v>
      </c>
      <c r="F183" s="144" t="s">
        <v>30</v>
      </c>
      <c r="G183" s="152"/>
      <c r="H183" s="152"/>
      <c r="I183" s="118" t="s">
        <v>18</v>
      </c>
      <c r="J183" s="180"/>
      <c r="K183" s="116" t="s">
        <v>18</v>
      </c>
    </row>
    <row r="184" spans="1:12" x14ac:dyDescent="0.25">
      <c r="A184" s="216" t="s">
        <v>18</v>
      </c>
      <c r="B184" s="239">
        <v>84</v>
      </c>
      <c r="C184" s="3" t="s">
        <v>64</v>
      </c>
      <c r="D184" s="121" t="s">
        <v>11</v>
      </c>
      <c r="E184" s="132" t="s">
        <v>116</v>
      </c>
      <c r="F184" s="140" t="s">
        <v>36</v>
      </c>
      <c r="G184" s="147"/>
      <c r="H184" s="147"/>
      <c r="I184" s="154" t="s">
        <v>18</v>
      </c>
      <c r="J184" s="182"/>
      <c r="K184" s="117" t="s">
        <v>18</v>
      </c>
    </row>
    <row r="185" spans="1:12" x14ac:dyDescent="0.25">
      <c r="A185" s="216" t="s">
        <v>18</v>
      </c>
      <c r="B185" s="239">
        <v>93</v>
      </c>
      <c r="C185" s="3" t="s">
        <v>62</v>
      </c>
      <c r="D185" s="126" t="s">
        <v>11</v>
      </c>
      <c r="E185" s="137" t="s">
        <v>132</v>
      </c>
      <c r="F185" s="144" t="s">
        <v>36</v>
      </c>
      <c r="G185" s="152"/>
      <c r="H185" s="152"/>
      <c r="I185" s="118" t="s">
        <v>18</v>
      </c>
      <c r="J185" s="180"/>
      <c r="K185" s="116" t="s">
        <v>18</v>
      </c>
    </row>
    <row r="186" spans="1:12" x14ac:dyDescent="0.25">
      <c r="A186" s="249" t="s">
        <v>18</v>
      </c>
      <c r="B186" s="242">
        <v>96</v>
      </c>
      <c r="C186" s="11" t="s">
        <v>85</v>
      </c>
      <c r="D186" s="123" t="s">
        <v>15</v>
      </c>
      <c r="E186" s="175" t="s">
        <v>135</v>
      </c>
      <c r="F186" s="141" t="s">
        <v>23</v>
      </c>
      <c r="G186" s="148"/>
      <c r="H186" s="148"/>
      <c r="I186" s="115" t="s">
        <v>18</v>
      </c>
      <c r="J186" s="182"/>
      <c r="K186" s="117" t="s">
        <v>18</v>
      </c>
    </row>
    <row r="187" spans="1:12" x14ac:dyDescent="0.25">
      <c r="A187" s="249" t="s">
        <v>18</v>
      </c>
      <c r="B187" s="242">
        <v>106</v>
      </c>
      <c r="C187" s="20" t="s">
        <v>74</v>
      </c>
      <c r="D187" s="122" t="s">
        <v>15</v>
      </c>
      <c r="E187" s="136" t="s">
        <v>146</v>
      </c>
      <c r="F187" s="74" t="s">
        <v>23</v>
      </c>
      <c r="G187" s="75"/>
      <c r="H187" s="75"/>
      <c r="I187" s="114" t="s">
        <v>18</v>
      </c>
      <c r="J187" s="180"/>
      <c r="K187" s="116" t="s">
        <v>18</v>
      </c>
    </row>
    <row r="188" spans="1:12" x14ac:dyDescent="0.25">
      <c r="A188" s="249" t="s">
        <v>18</v>
      </c>
      <c r="B188" s="242">
        <v>138</v>
      </c>
      <c r="C188" s="20" t="s">
        <v>123</v>
      </c>
      <c r="D188" s="123" t="s">
        <v>15</v>
      </c>
      <c r="E188" s="175" t="s">
        <v>141</v>
      </c>
      <c r="F188" s="141" t="s">
        <v>36</v>
      </c>
      <c r="G188" s="148"/>
      <c r="H188" s="148"/>
      <c r="I188" s="115" t="s">
        <v>18</v>
      </c>
      <c r="J188" s="182"/>
      <c r="K188" s="117" t="s">
        <v>18</v>
      </c>
    </row>
    <row r="189" spans="1:12" x14ac:dyDescent="0.25">
      <c r="A189" s="217" t="s">
        <v>18</v>
      </c>
      <c r="B189" s="266">
        <v>7</v>
      </c>
      <c r="C189" s="11" t="s">
        <v>28</v>
      </c>
      <c r="D189" s="122" t="s">
        <v>15</v>
      </c>
      <c r="E189" s="136" t="s">
        <v>29</v>
      </c>
      <c r="F189" s="74" t="s">
        <v>30</v>
      </c>
      <c r="G189" s="75">
        <v>0.32839120370370373</v>
      </c>
      <c r="H189" s="75"/>
      <c r="I189" s="114"/>
      <c r="J189" s="258" t="s">
        <v>31</v>
      </c>
      <c r="K189" s="116" t="s">
        <v>31</v>
      </c>
      <c r="L189" s="165" t="s">
        <v>32</v>
      </c>
    </row>
    <row r="190" spans="1:12" s="165" customFormat="1" x14ac:dyDescent="0.25">
      <c r="A190" s="216" t="s">
        <v>18</v>
      </c>
      <c r="B190" s="239">
        <v>161</v>
      </c>
      <c r="C190" s="3" t="s">
        <v>194</v>
      </c>
      <c r="D190" s="3" t="s">
        <v>11</v>
      </c>
      <c r="E190" s="4" t="s">
        <v>203</v>
      </c>
      <c r="F190" s="5" t="s">
        <v>26</v>
      </c>
      <c r="G190" s="6"/>
      <c r="H190" s="6"/>
      <c r="I190" s="7"/>
      <c r="J190" s="182"/>
      <c r="K190" s="117" t="s">
        <v>18</v>
      </c>
    </row>
    <row r="191" spans="1:12" s="165" customFormat="1" x14ac:dyDescent="0.25">
      <c r="A191" s="216" t="s">
        <v>18</v>
      </c>
      <c r="B191" s="239">
        <v>169</v>
      </c>
      <c r="C191" s="3" t="s">
        <v>117</v>
      </c>
      <c r="D191" s="24" t="s">
        <v>11</v>
      </c>
      <c r="E191" s="4" t="s">
        <v>211</v>
      </c>
      <c r="F191" s="5" t="s">
        <v>26</v>
      </c>
      <c r="G191" s="6"/>
      <c r="H191" s="6"/>
      <c r="I191" s="7"/>
      <c r="J191" s="180"/>
      <c r="K191" s="116" t="s">
        <v>18</v>
      </c>
    </row>
    <row r="192" spans="1:12" s="165" customFormat="1" x14ac:dyDescent="0.25">
      <c r="A192" s="216" t="s">
        <v>18</v>
      </c>
      <c r="B192" s="239">
        <v>198</v>
      </c>
      <c r="C192" s="174" t="s">
        <v>233</v>
      </c>
      <c r="D192" s="3" t="s">
        <v>11</v>
      </c>
      <c r="E192" s="4" t="s">
        <v>242</v>
      </c>
      <c r="F192" s="5" t="s">
        <v>13</v>
      </c>
      <c r="G192" s="6"/>
      <c r="H192" s="6"/>
      <c r="I192" s="7"/>
      <c r="J192" s="182"/>
      <c r="K192" s="117" t="s">
        <v>18</v>
      </c>
    </row>
    <row r="193" spans="1:11" s="165" customFormat="1" x14ac:dyDescent="0.25">
      <c r="A193" s="218"/>
      <c r="B193" s="170">
        <v>41</v>
      </c>
      <c r="C193" s="127"/>
      <c r="D193" s="127"/>
      <c r="E193" s="179"/>
      <c r="F193" s="145"/>
      <c r="G193" s="153"/>
      <c r="H193" s="153"/>
      <c r="I193" s="120"/>
      <c r="J193" s="180"/>
      <c r="K193" s="116"/>
    </row>
    <row r="194" spans="1:11" s="165" customFormat="1" x14ac:dyDescent="0.25">
      <c r="A194" s="218"/>
      <c r="B194" s="170">
        <v>54</v>
      </c>
      <c r="C194" s="125"/>
      <c r="D194" s="125"/>
      <c r="E194" s="181"/>
      <c r="F194" s="143"/>
      <c r="G194" s="151"/>
      <c r="H194" s="151"/>
      <c r="I194" s="155"/>
      <c r="J194" s="182"/>
      <c r="K194" s="117"/>
    </row>
    <row r="195" spans="1:11" s="165" customFormat="1" x14ac:dyDescent="0.25">
      <c r="A195" s="219"/>
      <c r="B195" s="170">
        <v>59</v>
      </c>
      <c r="C195" s="262"/>
      <c r="D195" s="263"/>
      <c r="E195" s="264"/>
      <c r="F195" s="263"/>
      <c r="G195" s="265"/>
      <c r="H195" s="265"/>
      <c r="I195" s="41"/>
      <c r="J195" s="184"/>
      <c r="K195" s="43"/>
    </row>
    <row r="196" spans="1:11" s="165" customFormat="1" x14ac:dyDescent="0.25">
      <c r="A196" s="219"/>
      <c r="B196" s="170">
        <v>66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x14ac:dyDescent="0.25">
      <c r="A197" s="219"/>
      <c r="B197" s="170">
        <v>73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s="165" customFormat="1" x14ac:dyDescent="0.25">
      <c r="A198" s="219"/>
      <c r="B198" s="170">
        <v>115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x14ac:dyDescent="0.25">
      <c r="A199" s="218"/>
      <c r="B199" s="170">
        <v>125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x14ac:dyDescent="0.25">
      <c r="A200" s="218"/>
      <c r="B200" s="170">
        <v>137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x14ac:dyDescent="0.25">
      <c r="A201" s="219"/>
      <c r="B201" s="170">
        <v>142</v>
      </c>
      <c r="C201" s="37"/>
      <c r="D201" s="37"/>
      <c r="E201" s="183"/>
      <c r="F201" s="39"/>
      <c r="G201" s="40"/>
      <c r="H201" s="40"/>
      <c r="I201" s="41"/>
      <c r="J201" s="184"/>
      <c r="K201" s="43"/>
    </row>
    <row r="202" spans="1:11" x14ac:dyDescent="0.25">
      <c r="B202" s="85"/>
      <c r="C202" s="186"/>
      <c r="D202" s="187"/>
      <c r="E202" s="187">
        <f>COUNTA(E2:E201)</f>
        <v>190</v>
      </c>
      <c r="F202" s="85"/>
    </row>
    <row r="203" spans="1:11" x14ac:dyDescent="0.25">
      <c r="B203" s="85"/>
      <c r="C203" s="186"/>
      <c r="D203" s="187"/>
      <c r="E203" s="188">
        <f t="shared" ref="E203:E215" si="14">COUNTIF($F$2:$F$201,F203)</f>
        <v>52</v>
      </c>
      <c r="F203" s="189" t="s">
        <v>23</v>
      </c>
    </row>
    <row r="204" spans="1:11" x14ac:dyDescent="0.25">
      <c r="B204" s="85"/>
      <c r="C204" s="186"/>
      <c r="D204" s="187"/>
      <c r="E204" s="190">
        <f t="shared" si="14"/>
        <v>38</v>
      </c>
      <c r="F204" s="191" t="s">
        <v>36</v>
      </c>
    </row>
    <row r="205" spans="1:11" x14ac:dyDescent="0.25">
      <c r="B205" s="85"/>
      <c r="C205" s="186"/>
      <c r="D205" s="187"/>
      <c r="E205" s="192">
        <f t="shared" si="14"/>
        <v>29</v>
      </c>
      <c r="F205" s="193" t="s">
        <v>30</v>
      </c>
    </row>
    <row r="206" spans="1:11" x14ac:dyDescent="0.25">
      <c r="B206" s="194"/>
      <c r="C206" s="186"/>
      <c r="D206" s="187"/>
      <c r="E206" s="195">
        <f t="shared" si="14"/>
        <v>24</v>
      </c>
      <c r="F206" s="196" t="s">
        <v>26</v>
      </c>
    </row>
    <row r="207" spans="1:11" x14ac:dyDescent="0.25">
      <c r="B207" s="194"/>
      <c r="C207" s="186"/>
      <c r="D207" s="187"/>
      <c r="E207" s="197">
        <f t="shared" si="14"/>
        <v>22</v>
      </c>
      <c r="F207" s="198" t="s">
        <v>13</v>
      </c>
    </row>
    <row r="208" spans="1:11" x14ac:dyDescent="0.25">
      <c r="B208" s="194"/>
      <c r="C208" s="186"/>
      <c r="D208" s="187"/>
      <c r="E208" s="199">
        <f t="shared" si="14"/>
        <v>10</v>
      </c>
      <c r="F208" s="97" t="s">
        <v>57</v>
      </c>
    </row>
    <row r="209" spans="2:6" x14ac:dyDescent="0.25">
      <c r="B209" s="194"/>
      <c r="C209" s="186"/>
      <c r="D209" s="187"/>
      <c r="E209" s="200">
        <f t="shared" si="14"/>
        <v>6</v>
      </c>
      <c r="F209" s="201" t="s">
        <v>180</v>
      </c>
    </row>
    <row r="210" spans="2:6" x14ac:dyDescent="0.25">
      <c r="B210" s="194"/>
      <c r="C210" s="186"/>
      <c r="D210" s="187"/>
      <c r="E210" s="202">
        <f t="shared" si="14"/>
        <v>4</v>
      </c>
      <c r="F210" s="203" t="s">
        <v>119</v>
      </c>
    </row>
    <row r="211" spans="2:6" x14ac:dyDescent="0.25">
      <c r="B211" s="194"/>
      <c r="C211" s="186"/>
      <c r="D211" s="187"/>
      <c r="E211" s="192">
        <f t="shared" si="14"/>
        <v>2</v>
      </c>
      <c r="F211" s="104" t="s">
        <v>153</v>
      </c>
    </row>
    <row r="212" spans="2:6" x14ac:dyDescent="0.25">
      <c r="B212" s="194"/>
      <c r="C212" s="186"/>
      <c r="D212" s="187"/>
      <c r="E212" s="204">
        <f t="shared" si="14"/>
        <v>2</v>
      </c>
      <c r="F212" s="106" t="s">
        <v>111</v>
      </c>
    </row>
    <row r="213" spans="2:6" x14ac:dyDescent="0.25">
      <c r="B213" s="194"/>
      <c r="C213" s="186"/>
      <c r="D213" s="187"/>
      <c r="E213" s="195">
        <f t="shared" si="14"/>
        <v>1</v>
      </c>
      <c r="F213" s="196" t="s">
        <v>237</v>
      </c>
    </row>
    <row r="214" spans="2:6" x14ac:dyDescent="0.25">
      <c r="B214" s="194"/>
      <c r="C214" s="186"/>
      <c r="D214" s="187"/>
      <c r="E214" s="205">
        <f t="shared" si="14"/>
        <v>1</v>
      </c>
      <c r="F214" s="107" t="s">
        <v>243</v>
      </c>
    </row>
    <row r="215" spans="2:6" x14ac:dyDescent="0.25">
      <c r="B215" s="194"/>
      <c r="C215" s="186"/>
      <c r="D215" s="187"/>
      <c r="E215" s="205">
        <f t="shared" si="14"/>
        <v>0</v>
      </c>
      <c r="F215" s="187" t="s">
        <v>244</v>
      </c>
    </row>
    <row r="216" spans="2:6" x14ac:dyDescent="0.25">
      <c r="B216" s="194"/>
      <c r="C216" s="186"/>
      <c r="D216" s="187"/>
      <c r="E216" s="187">
        <f>SUM(E203:E215)</f>
        <v>191</v>
      </c>
      <c r="F216" s="187" t="s">
        <v>245</v>
      </c>
    </row>
    <row r="217" spans="2:6" x14ac:dyDescent="0.25">
      <c r="B217" s="194"/>
      <c r="C217" s="186"/>
      <c r="D217" s="187"/>
      <c r="E217" s="187"/>
      <c r="F217" s="107"/>
    </row>
    <row r="218" spans="2:6" x14ac:dyDescent="0.25">
      <c r="B218" s="194"/>
      <c r="C218" s="186"/>
      <c r="D218" s="187"/>
      <c r="E218" s="187"/>
      <c r="F218" s="85"/>
    </row>
    <row r="219" spans="2:6" x14ac:dyDescent="0.25">
      <c r="B219" s="194"/>
      <c r="C219" s="186"/>
      <c r="D219" s="187"/>
      <c r="E219" s="187"/>
      <c r="F219" s="85"/>
    </row>
    <row r="220" spans="2:6" x14ac:dyDescent="0.25">
      <c r="B220" s="194"/>
      <c r="C220" s="186"/>
      <c r="D220" s="187"/>
      <c r="E220" s="187"/>
      <c r="F220" s="85"/>
    </row>
    <row r="221" spans="2:6" x14ac:dyDescent="0.25">
      <c r="B221" s="194"/>
      <c r="C221" s="186"/>
      <c r="D221" s="187"/>
      <c r="E221" s="187"/>
      <c r="F221" s="85"/>
    </row>
    <row r="222" spans="2:6" x14ac:dyDescent="0.25">
      <c r="B222" s="194"/>
      <c r="C222" s="186"/>
      <c r="D222" s="187"/>
      <c r="E222" s="187"/>
      <c r="F222" s="85"/>
    </row>
    <row r="223" spans="2:6" x14ac:dyDescent="0.25">
      <c r="B223" s="194"/>
      <c r="C223" s="186"/>
      <c r="D223" s="187"/>
      <c r="E223" s="187"/>
      <c r="F223" s="85"/>
    </row>
    <row r="224" spans="2:6" x14ac:dyDescent="0.25">
      <c r="B224" s="194"/>
      <c r="C224" s="186"/>
      <c r="D224" s="187"/>
      <c r="E224" s="187"/>
      <c r="F224" s="85"/>
    </row>
    <row r="225" spans="2:6" x14ac:dyDescent="0.25">
      <c r="B225" s="194"/>
      <c r="C225" s="186"/>
      <c r="D225" s="187"/>
      <c r="E225" s="187"/>
      <c r="F225" s="85"/>
    </row>
    <row r="226" spans="2:6" x14ac:dyDescent="0.25">
      <c r="B226" s="194"/>
      <c r="C226" s="186"/>
      <c r="D226" s="187"/>
      <c r="E226" s="187"/>
      <c r="F226" s="85"/>
    </row>
    <row r="227" spans="2:6" x14ac:dyDescent="0.25">
      <c r="B227" s="194"/>
      <c r="C227" s="186"/>
      <c r="D227" s="187"/>
      <c r="E227" s="187"/>
      <c r="F227" s="85"/>
    </row>
    <row r="228" spans="2:6" x14ac:dyDescent="0.25">
      <c r="B228" s="194"/>
      <c r="C228" s="186"/>
      <c r="D228" s="187"/>
      <c r="E228" s="187"/>
      <c r="F228" s="85"/>
    </row>
    <row r="229" spans="2:6" x14ac:dyDescent="0.25">
      <c r="B229" s="194"/>
      <c r="C229" s="186"/>
      <c r="D229" s="187"/>
      <c r="E229" s="187"/>
      <c r="F229" s="85"/>
    </row>
    <row r="230" spans="2:6" x14ac:dyDescent="0.25">
      <c r="B230" s="194"/>
      <c r="C230" s="186"/>
      <c r="D230" s="187"/>
      <c r="E230" s="187"/>
      <c r="F230" s="85"/>
    </row>
    <row r="231" spans="2:6" x14ac:dyDescent="0.25">
      <c r="B231" s="194"/>
      <c r="C231" s="186"/>
      <c r="D231" s="187"/>
      <c r="E231" s="187"/>
      <c r="F231" s="85"/>
    </row>
    <row r="232" spans="2:6" x14ac:dyDescent="0.25">
      <c r="B232" s="194"/>
      <c r="C232" s="186"/>
      <c r="D232" s="187"/>
      <c r="E232" s="187"/>
      <c r="F232" s="85"/>
    </row>
    <row r="233" spans="2:6" x14ac:dyDescent="0.25">
      <c r="B233" s="194"/>
      <c r="C233" s="186"/>
      <c r="D233" s="187"/>
      <c r="E233" s="187"/>
      <c r="F233" s="85"/>
    </row>
    <row r="234" spans="2:6" x14ac:dyDescent="0.25">
      <c r="B234" s="194"/>
      <c r="C234" s="186"/>
      <c r="D234" s="187"/>
      <c r="E234" s="187"/>
      <c r="F234" s="85"/>
    </row>
    <row r="235" spans="2:6" x14ac:dyDescent="0.25">
      <c r="B235" s="194"/>
      <c r="C235" s="186"/>
      <c r="D235" s="187"/>
      <c r="E235" s="187"/>
      <c r="F235" s="85"/>
    </row>
    <row r="236" spans="2:6" x14ac:dyDescent="0.25">
      <c r="B236" s="194"/>
      <c r="C236" s="186"/>
      <c r="D236" s="187"/>
      <c r="E236" s="187"/>
      <c r="F236" s="85"/>
    </row>
    <row r="237" spans="2:6" x14ac:dyDescent="0.25">
      <c r="B237" s="194"/>
      <c r="C237" s="186"/>
      <c r="D237" s="187"/>
      <c r="E237" s="187"/>
      <c r="F237" s="85"/>
    </row>
    <row r="238" spans="2:6" x14ac:dyDescent="0.25">
      <c r="B238" s="194"/>
      <c r="C238" s="186"/>
      <c r="D238" s="187"/>
      <c r="E238" s="187"/>
      <c r="F238" s="85"/>
    </row>
    <row r="239" spans="2:6" x14ac:dyDescent="0.25">
      <c r="B239" s="194"/>
      <c r="C239" s="186"/>
      <c r="D239" s="187"/>
      <c r="E239" s="187"/>
      <c r="F239" s="85"/>
    </row>
    <row r="240" spans="2:6" x14ac:dyDescent="0.25">
      <c r="B240" s="194"/>
      <c r="C240" s="186"/>
      <c r="D240" s="187"/>
      <c r="E240" s="187"/>
      <c r="F240" s="85"/>
    </row>
    <row r="241" spans="2:6" x14ac:dyDescent="0.25">
      <c r="B241" s="194"/>
      <c r="C241" s="186"/>
      <c r="D241" s="187"/>
      <c r="E241" s="187"/>
      <c r="F241" s="85"/>
    </row>
    <row r="242" spans="2:6" x14ac:dyDescent="0.25">
      <c r="B242" s="194"/>
      <c r="C242" s="186"/>
      <c r="D242" s="187"/>
      <c r="E242" s="187"/>
      <c r="F242" s="85"/>
    </row>
    <row r="243" spans="2:6" x14ac:dyDescent="0.25">
      <c r="B243" s="194"/>
      <c r="C243" s="186"/>
      <c r="D243" s="187"/>
      <c r="E243" s="187"/>
      <c r="F243" s="85"/>
    </row>
    <row r="244" spans="2:6" x14ac:dyDescent="0.25">
      <c r="B244" s="194"/>
      <c r="C244" s="186"/>
      <c r="D244" s="187"/>
      <c r="E244" s="187"/>
      <c r="F244" s="85"/>
    </row>
    <row r="245" spans="2:6" x14ac:dyDescent="0.25">
      <c r="B245" s="194"/>
      <c r="C245" s="186"/>
      <c r="D245" s="187"/>
      <c r="E245" s="187"/>
      <c r="F245" s="85"/>
    </row>
    <row r="246" spans="2:6" x14ac:dyDescent="0.25">
      <c r="B246" s="194"/>
      <c r="C246" s="186"/>
      <c r="D246" s="187"/>
      <c r="E246" s="187"/>
      <c r="F246" s="85"/>
    </row>
    <row r="247" spans="2:6" x14ac:dyDescent="0.25">
      <c r="B247" s="194"/>
      <c r="C247" s="186"/>
      <c r="D247" s="187"/>
      <c r="E247" s="187"/>
      <c r="F247" s="85"/>
    </row>
    <row r="248" spans="2:6" x14ac:dyDescent="0.25">
      <c r="B248" s="194"/>
      <c r="C248" s="186"/>
      <c r="D248" s="187"/>
      <c r="E248" s="187"/>
      <c r="F248" s="85"/>
    </row>
    <row r="249" spans="2:6" x14ac:dyDescent="0.25">
      <c r="B249" s="194"/>
      <c r="C249" s="186"/>
      <c r="D249" s="187"/>
      <c r="E249" s="187"/>
      <c r="F249" s="85"/>
    </row>
    <row r="250" spans="2:6" x14ac:dyDescent="0.25">
      <c r="B250" s="194"/>
      <c r="C250" s="186"/>
      <c r="D250" s="187"/>
      <c r="E250" s="187"/>
      <c r="F250" s="85"/>
    </row>
    <row r="251" spans="2:6" x14ac:dyDescent="0.25">
      <c r="B251" s="194"/>
      <c r="C251" s="186"/>
      <c r="D251" s="187"/>
      <c r="E251" s="187"/>
      <c r="F251" s="85"/>
    </row>
    <row r="252" spans="2:6" x14ac:dyDescent="0.25">
      <c r="B252" s="194"/>
      <c r="C252" s="186"/>
      <c r="D252" s="187"/>
      <c r="E252" s="187"/>
      <c r="F252" s="85"/>
    </row>
    <row r="253" spans="2:6" x14ac:dyDescent="0.25">
      <c r="B253" s="194"/>
      <c r="C253" s="186"/>
      <c r="D253" s="187"/>
      <c r="E253" s="187"/>
      <c r="F253" s="85"/>
    </row>
    <row r="254" spans="2:6" x14ac:dyDescent="0.25">
      <c r="B254" s="194"/>
      <c r="C254" s="186"/>
      <c r="D254" s="187"/>
      <c r="E254" s="187"/>
      <c r="F254" s="85"/>
    </row>
    <row r="255" spans="2:6" x14ac:dyDescent="0.25">
      <c r="B255" s="194"/>
      <c r="C255" s="186"/>
      <c r="D255" s="187"/>
      <c r="E255" s="187"/>
      <c r="F255" s="85"/>
    </row>
    <row r="256" spans="2:6" x14ac:dyDescent="0.25">
      <c r="B256" s="194"/>
      <c r="C256" s="186"/>
      <c r="D256" s="187"/>
      <c r="E256" s="187"/>
      <c r="F256" s="85"/>
    </row>
    <row r="257" spans="2:6" x14ac:dyDescent="0.25">
      <c r="B257" s="194"/>
      <c r="C257" s="186"/>
      <c r="D257" s="187"/>
      <c r="E257" s="187"/>
      <c r="F257" s="85"/>
    </row>
    <row r="258" spans="2:6" x14ac:dyDescent="0.25">
      <c r="B258" s="194"/>
      <c r="C258" s="186"/>
      <c r="D258" s="187"/>
      <c r="E258" s="187"/>
      <c r="F258" s="85"/>
    </row>
    <row r="259" spans="2:6" x14ac:dyDescent="0.25">
      <c r="B259" s="194"/>
      <c r="C259" s="186"/>
      <c r="D259" s="187"/>
      <c r="E259" s="187"/>
      <c r="F259" s="85"/>
    </row>
    <row r="260" spans="2:6" x14ac:dyDescent="0.25">
      <c r="B260" s="194"/>
      <c r="C260" s="186"/>
      <c r="D260" s="187"/>
      <c r="E260" s="187"/>
      <c r="F260" s="85"/>
    </row>
    <row r="261" spans="2:6" x14ac:dyDescent="0.25">
      <c r="B261" s="194"/>
      <c r="C261" s="186"/>
      <c r="D261" s="187"/>
      <c r="E261" s="187"/>
      <c r="F261" s="85"/>
    </row>
    <row r="262" spans="2:6" x14ac:dyDescent="0.25">
      <c r="B262" s="194"/>
      <c r="C262" s="186"/>
      <c r="D262" s="187"/>
      <c r="E262" s="187"/>
      <c r="F262" s="85"/>
    </row>
    <row r="263" spans="2:6" x14ac:dyDescent="0.25">
      <c r="B263" s="194"/>
      <c r="C263" s="186"/>
      <c r="D263" s="187"/>
      <c r="E263" s="187"/>
      <c r="F263" s="85"/>
    </row>
    <row r="264" spans="2:6" x14ac:dyDescent="0.25">
      <c r="B264" s="194"/>
      <c r="C264" s="186"/>
      <c r="D264" s="187"/>
      <c r="E264" s="187"/>
      <c r="F264" s="85"/>
    </row>
    <row r="265" spans="2:6" x14ac:dyDescent="0.25">
      <c r="B265" s="194"/>
      <c r="C265" s="186"/>
      <c r="D265" s="187"/>
      <c r="E265" s="187"/>
      <c r="F265" s="85"/>
    </row>
    <row r="266" spans="2:6" x14ac:dyDescent="0.25">
      <c r="B266" s="194"/>
      <c r="C266" s="186"/>
      <c r="D266" s="187"/>
      <c r="E266" s="187"/>
      <c r="F266" s="85"/>
    </row>
    <row r="267" spans="2:6" x14ac:dyDescent="0.25">
      <c r="B267" s="194"/>
      <c r="C267" s="186"/>
      <c r="D267" s="187"/>
      <c r="E267" s="187"/>
      <c r="F267" s="85"/>
    </row>
    <row r="268" spans="2:6" x14ac:dyDescent="0.25">
      <c r="B268" s="194"/>
      <c r="C268" s="186"/>
      <c r="D268" s="187"/>
      <c r="E268" s="187"/>
      <c r="F268" s="85"/>
    </row>
    <row r="269" spans="2:6" x14ac:dyDescent="0.25">
      <c r="B269" s="194"/>
      <c r="C269" s="186"/>
      <c r="D269" s="187"/>
      <c r="E269" s="187"/>
      <c r="F269" s="85"/>
    </row>
    <row r="270" spans="2:6" x14ac:dyDescent="0.25">
      <c r="B270" s="194"/>
      <c r="C270" s="186"/>
      <c r="D270" s="187"/>
      <c r="E270" s="187"/>
      <c r="F270" s="85"/>
    </row>
    <row r="271" spans="2:6" x14ac:dyDescent="0.25">
      <c r="B271" s="194"/>
      <c r="C271" s="186"/>
      <c r="D271" s="187"/>
      <c r="E271" s="187"/>
      <c r="F271" s="85"/>
    </row>
    <row r="272" spans="2:6" x14ac:dyDescent="0.25">
      <c r="B272" s="194"/>
      <c r="C272" s="186"/>
      <c r="D272" s="187"/>
      <c r="E272" s="187"/>
      <c r="F272" s="85"/>
    </row>
    <row r="273" spans="2:6" x14ac:dyDescent="0.25">
      <c r="B273" s="194"/>
      <c r="C273" s="186"/>
      <c r="D273" s="187"/>
      <c r="E273" s="187"/>
      <c r="F273" s="85"/>
    </row>
    <row r="274" spans="2:6" x14ac:dyDescent="0.25">
      <c r="B274" s="194"/>
      <c r="C274" s="186"/>
      <c r="D274" s="187"/>
      <c r="E274" s="187"/>
      <c r="F274" s="85"/>
    </row>
    <row r="275" spans="2:6" x14ac:dyDescent="0.25">
      <c r="B275" s="194"/>
      <c r="C275" s="186"/>
      <c r="D275" s="187"/>
      <c r="E275" s="187"/>
      <c r="F275" s="85"/>
    </row>
    <row r="276" spans="2:6" x14ac:dyDescent="0.25">
      <c r="B276" s="194"/>
      <c r="C276" s="186"/>
      <c r="D276" s="187"/>
      <c r="E276" s="187"/>
      <c r="F276" s="85"/>
    </row>
    <row r="277" spans="2:6" x14ac:dyDescent="0.25">
      <c r="B277" s="194"/>
      <c r="C277" s="186"/>
      <c r="D277" s="187"/>
      <c r="E277" s="187"/>
      <c r="F277" s="85"/>
    </row>
    <row r="278" spans="2:6" x14ac:dyDescent="0.25">
      <c r="B278" s="194"/>
      <c r="C278" s="186"/>
      <c r="D278" s="187"/>
      <c r="E278" s="187"/>
      <c r="F278" s="85"/>
    </row>
    <row r="279" spans="2:6" x14ac:dyDescent="0.25">
      <c r="B279" s="194"/>
      <c r="C279" s="186"/>
      <c r="D279" s="187"/>
      <c r="E279" s="187"/>
      <c r="F279" s="85"/>
    </row>
    <row r="280" spans="2:6" x14ac:dyDescent="0.25">
      <c r="B280" s="194"/>
      <c r="C280" s="186"/>
      <c r="D280" s="187"/>
      <c r="E280" s="187"/>
      <c r="F280" s="85"/>
    </row>
    <row r="281" spans="2:6" x14ac:dyDescent="0.25">
      <c r="B281" s="194"/>
      <c r="C281" s="186"/>
      <c r="D281" s="187"/>
      <c r="E281" s="187"/>
      <c r="F281" s="85"/>
    </row>
    <row r="282" spans="2:6" x14ac:dyDescent="0.25">
      <c r="B282" s="194"/>
      <c r="C282" s="186"/>
      <c r="D282" s="187"/>
      <c r="E282" s="187"/>
      <c r="F282" s="85"/>
    </row>
    <row r="283" spans="2:6" x14ac:dyDescent="0.25">
      <c r="B283" s="194"/>
      <c r="C283" s="186"/>
      <c r="D283" s="187"/>
      <c r="E283" s="187"/>
      <c r="F283" s="85"/>
    </row>
    <row r="284" spans="2:6" x14ac:dyDescent="0.25">
      <c r="B284" s="194"/>
      <c r="C284" s="186"/>
      <c r="D284" s="187"/>
      <c r="E284" s="187"/>
      <c r="F284" s="85"/>
    </row>
    <row r="285" spans="2:6" x14ac:dyDescent="0.25">
      <c r="B285" s="194"/>
      <c r="C285" s="186"/>
      <c r="D285" s="187"/>
      <c r="E285" s="187"/>
      <c r="F285" s="85"/>
    </row>
    <row r="286" spans="2:6" x14ac:dyDescent="0.25">
      <c r="B286" s="194"/>
      <c r="C286" s="186"/>
      <c r="D286" s="187"/>
      <c r="E286" s="187"/>
      <c r="F286" s="85"/>
    </row>
    <row r="287" spans="2:6" x14ac:dyDescent="0.25">
      <c r="B287" s="194"/>
      <c r="C287" s="186"/>
      <c r="D287" s="187"/>
      <c r="E287" s="187"/>
      <c r="F287" s="85"/>
    </row>
    <row r="288" spans="2:6" x14ac:dyDescent="0.25">
      <c r="B288" s="194"/>
      <c r="C288" s="186"/>
      <c r="D288" s="187"/>
      <c r="E288" s="187"/>
      <c r="F288" s="85"/>
    </row>
    <row r="289" spans="2:6" x14ac:dyDescent="0.25">
      <c r="B289" s="194"/>
      <c r="C289" s="186"/>
      <c r="D289" s="187"/>
      <c r="E289" s="187"/>
      <c r="F289" s="85"/>
    </row>
    <row r="290" spans="2:6" x14ac:dyDescent="0.25">
      <c r="B290" s="194"/>
      <c r="C290" s="186"/>
      <c r="D290" s="187"/>
      <c r="E290" s="187"/>
      <c r="F290" s="85"/>
    </row>
    <row r="291" spans="2:6" x14ac:dyDescent="0.25">
      <c r="B291" s="194"/>
      <c r="C291" s="186"/>
      <c r="D291" s="187"/>
      <c r="E291" s="187"/>
      <c r="F291" s="85"/>
    </row>
    <row r="292" spans="2:6" x14ac:dyDescent="0.25">
      <c r="B292" s="194"/>
      <c r="C292" s="186"/>
      <c r="D292" s="187"/>
      <c r="E292" s="187"/>
      <c r="F292" s="85"/>
    </row>
    <row r="293" spans="2:6" x14ac:dyDescent="0.25">
      <c r="B293" s="194"/>
      <c r="C293" s="186"/>
      <c r="D293" s="187"/>
      <c r="E293" s="187"/>
      <c r="F293" s="85"/>
    </row>
    <row r="294" spans="2:6" x14ac:dyDescent="0.25">
      <c r="B294" s="194"/>
      <c r="C294" s="186"/>
      <c r="D294" s="187"/>
      <c r="E294" s="187"/>
      <c r="F294" s="85"/>
    </row>
    <row r="295" spans="2:6" x14ac:dyDescent="0.25">
      <c r="B295" s="194"/>
      <c r="C295" s="186"/>
      <c r="D295" s="187"/>
      <c r="E295" s="187"/>
      <c r="F295" s="85"/>
    </row>
    <row r="296" spans="2:6" x14ac:dyDescent="0.25">
      <c r="B296" s="194"/>
      <c r="C296" s="186"/>
      <c r="D296" s="187"/>
      <c r="E296" s="187"/>
      <c r="F296" s="85"/>
    </row>
    <row r="297" spans="2:6" x14ac:dyDescent="0.25">
      <c r="B297" s="194"/>
      <c r="C297" s="186"/>
      <c r="D297" s="187"/>
      <c r="E297" s="187"/>
      <c r="F297" s="85"/>
    </row>
    <row r="298" spans="2:6" x14ac:dyDescent="0.25">
      <c r="B298" s="194"/>
      <c r="C298" s="186"/>
      <c r="D298" s="187"/>
      <c r="E298" s="187"/>
      <c r="F298" s="85"/>
    </row>
    <row r="299" spans="2:6" x14ac:dyDescent="0.25">
      <c r="B299" s="194"/>
      <c r="C299" s="186"/>
      <c r="D299" s="187"/>
      <c r="E299" s="187"/>
      <c r="F299" s="85"/>
    </row>
    <row r="300" spans="2:6" x14ac:dyDescent="0.25">
      <c r="B300" s="194"/>
      <c r="C300" s="186"/>
      <c r="D300" s="187"/>
      <c r="E300" s="187"/>
      <c r="F300" s="85"/>
    </row>
    <row r="301" spans="2:6" x14ac:dyDescent="0.25">
      <c r="B301" s="194"/>
      <c r="C301" s="186"/>
      <c r="D301" s="187"/>
      <c r="E301" s="187"/>
      <c r="F301" s="85"/>
    </row>
    <row r="302" spans="2:6" x14ac:dyDescent="0.25">
      <c r="B302" s="194"/>
      <c r="C302" s="186"/>
      <c r="D302" s="187"/>
      <c r="E302" s="187"/>
      <c r="F302" s="85"/>
    </row>
    <row r="303" spans="2:6" x14ac:dyDescent="0.25">
      <c r="B303" s="194"/>
      <c r="C303" s="186"/>
      <c r="D303" s="187"/>
      <c r="E303" s="187"/>
      <c r="F303" s="85"/>
    </row>
    <row r="304" spans="2:6" x14ac:dyDescent="0.25">
      <c r="B304" s="194"/>
      <c r="C304" s="186"/>
      <c r="D304" s="187"/>
      <c r="E304" s="187"/>
      <c r="F304" s="85"/>
    </row>
    <row r="305" spans="2:6" x14ac:dyDescent="0.25">
      <c r="B305" s="194"/>
      <c r="C305" s="186"/>
      <c r="D305" s="187"/>
      <c r="E305" s="187"/>
      <c r="F305" s="85"/>
    </row>
    <row r="306" spans="2:6" x14ac:dyDescent="0.25">
      <c r="B306" s="194"/>
      <c r="C306" s="186"/>
      <c r="D306" s="187"/>
      <c r="E306" s="187"/>
      <c r="F306" s="85"/>
    </row>
    <row r="307" spans="2:6" x14ac:dyDescent="0.25">
      <c r="B307" s="194"/>
      <c r="C307" s="186"/>
      <c r="D307" s="187"/>
      <c r="E307" s="187"/>
      <c r="F307" s="85"/>
    </row>
    <row r="308" spans="2:6" x14ac:dyDescent="0.25">
      <c r="B308" s="194"/>
      <c r="C308" s="186"/>
      <c r="D308" s="187"/>
      <c r="E308" s="187"/>
      <c r="F308" s="85"/>
    </row>
    <row r="309" spans="2:6" x14ac:dyDescent="0.25">
      <c r="B309" s="194"/>
      <c r="C309" s="186"/>
      <c r="D309" s="187"/>
      <c r="E309" s="187"/>
      <c r="F309" s="85"/>
    </row>
    <row r="310" spans="2:6" x14ac:dyDescent="0.25">
      <c r="B310" s="194"/>
      <c r="C310" s="186"/>
      <c r="D310" s="187"/>
      <c r="E310" s="187"/>
      <c r="F310" s="85"/>
    </row>
    <row r="311" spans="2:6" x14ac:dyDescent="0.25">
      <c r="B311" s="194"/>
      <c r="C311" s="186"/>
      <c r="D311" s="187"/>
      <c r="E311" s="187"/>
      <c r="F311" s="85"/>
    </row>
    <row r="312" spans="2:6" x14ac:dyDescent="0.25">
      <c r="B312" s="194"/>
      <c r="C312" s="186"/>
      <c r="D312" s="187"/>
      <c r="E312" s="187"/>
      <c r="F312" s="85"/>
    </row>
    <row r="313" spans="2:6" x14ac:dyDescent="0.25">
      <c r="B313" s="194"/>
      <c r="C313" s="186"/>
      <c r="D313" s="187"/>
      <c r="E313" s="187"/>
      <c r="F313" s="85"/>
    </row>
    <row r="314" spans="2:6" x14ac:dyDescent="0.25">
      <c r="B314" s="194"/>
      <c r="C314" s="186"/>
      <c r="D314" s="187"/>
      <c r="E314" s="187"/>
      <c r="F314" s="85"/>
    </row>
    <row r="315" spans="2:6" x14ac:dyDescent="0.25">
      <c r="B315" s="194"/>
      <c r="C315" s="186"/>
      <c r="D315" s="187"/>
      <c r="E315" s="187"/>
      <c r="F315" s="85"/>
    </row>
    <row r="316" spans="2:6" x14ac:dyDescent="0.25">
      <c r="B316" s="194"/>
      <c r="C316" s="186"/>
      <c r="D316" s="187"/>
      <c r="E316" s="187"/>
      <c r="F316" s="85"/>
    </row>
    <row r="317" spans="2:6" x14ac:dyDescent="0.25">
      <c r="B317" s="194"/>
      <c r="C317" s="186"/>
      <c r="D317" s="187"/>
      <c r="E317" s="187"/>
      <c r="F317" s="85"/>
    </row>
    <row r="318" spans="2:6" x14ac:dyDescent="0.25">
      <c r="B318" s="194"/>
      <c r="C318" s="186"/>
      <c r="D318" s="187"/>
      <c r="E318" s="187"/>
      <c r="F318" s="85"/>
    </row>
    <row r="319" spans="2:6" x14ac:dyDescent="0.25">
      <c r="B319" s="194"/>
      <c r="C319" s="186"/>
      <c r="D319" s="187"/>
      <c r="E319" s="187"/>
      <c r="F319" s="85"/>
    </row>
    <row r="320" spans="2:6" x14ac:dyDescent="0.25">
      <c r="B320" s="194"/>
      <c r="C320" s="186"/>
      <c r="D320" s="187"/>
      <c r="E320" s="187"/>
      <c r="F320" s="85"/>
    </row>
    <row r="321" spans="2:6" x14ac:dyDescent="0.25">
      <c r="B321" s="194"/>
      <c r="C321" s="186"/>
      <c r="D321" s="187"/>
      <c r="E321" s="187"/>
      <c r="F321" s="85"/>
    </row>
    <row r="322" spans="2:6" x14ac:dyDescent="0.25">
      <c r="B322" s="194"/>
      <c r="C322" s="186"/>
      <c r="D322" s="187"/>
      <c r="E322" s="187"/>
      <c r="F322" s="85"/>
    </row>
    <row r="323" spans="2:6" x14ac:dyDescent="0.25">
      <c r="B323" s="194"/>
      <c r="C323" s="186"/>
      <c r="D323" s="187"/>
      <c r="E323" s="187"/>
      <c r="F323" s="85"/>
    </row>
    <row r="324" spans="2:6" x14ac:dyDescent="0.25">
      <c r="B324" s="194"/>
      <c r="C324" s="186"/>
      <c r="D324" s="187"/>
      <c r="E324" s="187"/>
      <c r="F324" s="85"/>
    </row>
    <row r="325" spans="2:6" x14ac:dyDescent="0.25">
      <c r="B325" s="194"/>
      <c r="C325" s="186"/>
      <c r="D325" s="187"/>
      <c r="E325" s="187"/>
      <c r="F325" s="85"/>
    </row>
    <row r="326" spans="2:6" x14ac:dyDescent="0.25">
      <c r="B326" s="194"/>
      <c r="C326" s="186"/>
      <c r="D326" s="187"/>
      <c r="E326" s="187"/>
      <c r="F326" s="85"/>
    </row>
    <row r="327" spans="2:6" x14ac:dyDescent="0.25">
      <c r="B327" s="194"/>
      <c r="C327" s="186"/>
      <c r="D327" s="187"/>
      <c r="E327" s="187"/>
      <c r="F327" s="85"/>
    </row>
    <row r="328" spans="2:6" x14ac:dyDescent="0.25">
      <c r="B328" s="194"/>
      <c r="C328" s="186"/>
      <c r="D328" s="187"/>
      <c r="E328" s="187"/>
      <c r="F328" s="85"/>
    </row>
    <row r="329" spans="2:6" x14ac:dyDescent="0.25">
      <c r="B329" s="194"/>
      <c r="C329" s="186"/>
      <c r="D329" s="187"/>
      <c r="E329" s="187"/>
      <c r="F329" s="85"/>
    </row>
    <row r="330" spans="2:6" x14ac:dyDescent="0.25">
      <c r="B330" s="194"/>
      <c r="C330" s="186"/>
      <c r="D330" s="187"/>
      <c r="E330" s="187"/>
      <c r="F330" s="85"/>
    </row>
    <row r="331" spans="2:6" x14ac:dyDescent="0.25">
      <c r="B331" s="194"/>
      <c r="C331" s="186"/>
      <c r="D331" s="187"/>
      <c r="E331" s="187"/>
      <c r="F331" s="85"/>
    </row>
    <row r="332" spans="2:6" x14ac:dyDescent="0.25">
      <c r="B332" s="194"/>
      <c r="C332" s="186"/>
      <c r="D332" s="187"/>
      <c r="E332" s="187"/>
      <c r="F332" s="85"/>
    </row>
    <row r="333" spans="2:6" x14ac:dyDescent="0.25">
      <c r="B333" s="194"/>
      <c r="C333" s="186"/>
      <c r="D333" s="187"/>
      <c r="E333" s="187"/>
      <c r="F333" s="85"/>
    </row>
    <row r="334" spans="2:6" x14ac:dyDescent="0.25">
      <c r="B334" s="194"/>
      <c r="C334" s="186"/>
      <c r="D334" s="187"/>
      <c r="E334" s="187"/>
      <c r="F334" s="85"/>
    </row>
    <row r="335" spans="2:6" x14ac:dyDescent="0.25">
      <c r="B335" s="194"/>
      <c r="C335" s="186"/>
      <c r="D335" s="187"/>
      <c r="E335" s="187"/>
      <c r="F335" s="85"/>
    </row>
    <row r="336" spans="2:6" x14ac:dyDescent="0.25">
      <c r="B336" s="194"/>
      <c r="C336" s="186"/>
      <c r="D336" s="187"/>
      <c r="E336" s="187"/>
      <c r="F336" s="85"/>
    </row>
    <row r="337" spans="2:6" x14ac:dyDescent="0.25">
      <c r="B337" s="194"/>
      <c r="C337" s="186"/>
      <c r="D337" s="187"/>
      <c r="E337" s="187"/>
      <c r="F337" s="85"/>
    </row>
    <row r="338" spans="2:6" x14ac:dyDescent="0.25">
      <c r="B338" s="194"/>
      <c r="C338" s="186"/>
      <c r="D338" s="187"/>
      <c r="E338" s="187"/>
      <c r="F338" s="85"/>
    </row>
    <row r="339" spans="2:6" x14ac:dyDescent="0.25">
      <c r="B339" s="194"/>
      <c r="C339" s="186"/>
      <c r="D339" s="187"/>
      <c r="E339" s="187"/>
      <c r="F339" s="85"/>
    </row>
    <row r="340" spans="2:6" x14ac:dyDescent="0.25">
      <c r="B340" s="194"/>
      <c r="C340" s="186"/>
      <c r="D340" s="187"/>
      <c r="E340" s="187"/>
      <c r="F340" s="85"/>
    </row>
    <row r="341" spans="2:6" x14ac:dyDescent="0.25">
      <c r="B341" s="194"/>
      <c r="C341" s="186"/>
      <c r="D341" s="187"/>
      <c r="E341" s="187"/>
      <c r="F341" s="85"/>
    </row>
    <row r="342" spans="2:6" x14ac:dyDescent="0.25">
      <c r="B342" s="194"/>
      <c r="C342" s="186"/>
      <c r="D342" s="187"/>
      <c r="E342" s="187"/>
      <c r="F342" s="85"/>
    </row>
    <row r="343" spans="2:6" x14ac:dyDescent="0.25">
      <c r="B343" s="194"/>
      <c r="C343" s="186"/>
      <c r="D343" s="187"/>
      <c r="E343" s="187"/>
      <c r="F343" s="85"/>
    </row>
    <row r="344" spans="2:6" x14ac:dyDescent="0.25">
      <c r="B344" s="194"/>
      <c r="C344" s="186"/>
      <c r="D344" s="187"/>
      <c r="E344" s="187"/>
      <c r="F344" s="85"/>
    </row>
    <row r="345" spans="2:6" x14ac:dyDescent="0.25">
      <c r="B345" s="194"/>
      <c r="C345" s="186"/>
      <c r="D345" s="187"/>
      <c r="E345" s="187"/>
      <c r="F345" s="85"/>
    </row>
    <row r="346" spans="2:6" x14ac:dyDescent="0.25">
      <c r="B346" s="194"/>
      <c r="C346" s="186"/>
      <c r="D346" s="187"/>
      <c r="E346" s="187"/>
      <c r="F346" s="85"/>
    </row>
    <row r="347" spans="2:6" x14ac:dyDescent="0.25">
      <c r="B347" s="194"/>
      <c r="C347" s="186"/>
      <c r="D347" s="187"/>
      <c r="E347" s="187"/>
      <c r="F347" s="85"/>
    </row>
    <row r="348" spans="2:6" x14ac:dyDescent="0.25">
      <c r="B348" s="194"/>
      <c r="C348" s="186"/>
      <c r="D348" s="187"/>
      <c r="E348" s="187"/>
      <c r="F348" s="85"/>
    </row>
    <row r="349" spans="2:6" x14ac:dyDescent="0.25">
      <c r="B349" s="194"/>
      <c r="C349" s="186"/>
      <c r="D349" s="187"/>
      <c r="E349" s="187"/>
      <c r="F349" s="85"/>
    </row>
    <row r="350" spans="2:6" x14ac:dyDescent="0.25">
      <c r="B350" s="194"/>
      <c r="C350" s="186"/>
      <c r="D350" s="187"/>
      <c r="E350" s="187"/>
      <c r="F350" s="85"/>
    </row>
    <row r="351" spans="2:6" x14ac:dyDescent="0.25">
      <c r="B351" s="194"/>
      <c r="C351" s="186"/>
      <c r="D351" s="187"/>
      <c r="E351" s="187"/>
      <c r="F351" s="85"/>
    </row>
    <row r="352" spans="2:6" x14ac:dyDescent="0.25">
      <c r="B352" s="194"/>
      <c r="C352" s="186"/>
      <c r="D352" s="187"/>
      <c r="E352" s="187"/>
      <c r="F352" s="85"/>
    </row>
    <row r="353" spans="2:6" x14ac:dyDescent="0.25">
      <c r="B353" s="194"/>
      <c r="C353" s="186"/>
      <c r="D353" s="187"/>
      <c r="E353" s="187"/>
      <c r="F353" s="85"/>
    </row>
    <row r="354" spans="2:6" x14ac:dyDescent="0.25">
      <c r="B354" s="194"/>
      <c r="C354" s="186"/>
      <c r="D354" s="187"/>
      <c r="E354" s="187"/>
      <c r="F354" s="85"/>
    </row>
    <row r="355" spans="2:6" x14ac:dyDescent="0.25">
      <c r="B355" s="194"/>
      <c r="C355" s="186"/>
      <c r="D355" s="187"/>
      <c r="E355" s="187"/>
      <c r="F355" s="85"/>
    </row>
    <row r="356" spans="2:6" x14ac:dyDescent="0.25">
      <c r="B356" s="194"/>
      <c r="C356" s="186"/>
      <c r="D356" s="187"/>
      <c r="E356" s="187"/>
      <c r="F356" s="85"/>
    </row>
    <row r="357" spans="2:6" x14ac:dyDescent="0.25">
      <c r="B357" s="194"/>
      <c r="C357" s="186"/>
      <c r="D357" s="187"/>
      <c r="E357" s="187"/>
      <c r="F357" s="85"/>
    </row>
    <row r="358" spans="2:6" x14ac:dyDescent="0.25">
      <c r="B358" s="194"/>
      <c r="C358" s="186"/>
      <c r="D358" s="187"/>
      <c r="E358" s="187"/>
      <c r="F358" s="85"/>
    </row>
    <row r="359" spans="2:6" x14ac:dyDescent="0.25">
      <c r="B359" s="194"/>
      <c r="C359" s="186"/>
      <c r="D359" s="187"/>
      <c r="E359" s="187"/>
      <c r="F359" s="85"/>
    </row>
    <row r="360" spans="2:6" x14ac:dyDescent="0.25">
      <c r="B360" s="194"/>
      <c r="C360" s="186"/>
      <c r="D360" s="187"/>
      <c r="E360" s="187"/>
      <c r="F360" s="85"/>
    </row>
    <row r="361" spans="2:6" x14ac:dyDescent="0.25">
      <c r="B361" s="194"/>
      <c r="C361" s="186"/>
      <c r="D361" s="187"/>
      <c r="E361" s="187"/>
      <c r="F361" s="85"/>
    </row>
    <row r="362" spans="2:6" x14ac:dyDescent="0.25">
      <c r="B362" s="194"/>
      <c r="C362" s="186"/>
      <c r="D362" s="187"/>
      <c r="E362" s="187"/>
      <c r="F362" s="85"/>
    </row>
    <row r="363" spans="2:6" x14ac:dyDescent="0.25">
      <c r="B363" s="194"/>
      <c r="C363" s="186"/>
      <c r="D363" s="187"/>
      <c r="E363" s="187"/>
      <c r="F363" s="85"/>
    </row>
    <row r="364" spans="2:6" x14ac:dyDescent="0.25">
      <c r="B364" s="194"/>
      <c r="C364" s="186"/>
      <c r="D364" s="187"/>
      <c r="E364" s="187"/>
      <c r="F364" s="85"/>
    </row>
    <row r="365" spans="2:6" x14ac:dyDescent="0.25">
      <c r="B365" s="194"/>
      <c r="C365" s="186"/>
      <c r="D365" s="187"/>
      <c r="E365" s="187"/>
      <c r="F365" s="85"/>
    </row>
    <row r="366" spans="2:6" x14ac:dyDescent="0.25">
      <c r="B366" s="194"/>
      <c r="C366" s="186"/>
      <c r="D366" s="187"/>
      <c r="E366" s="187"/>
      <c r="F366" s="85"/>
    </row>
    <row r="367" spans="2:6" x14ac:dyDescent="0.25">
      <c r="B367" s="194"/>
      <c r="C367" s="186"/>
      <c r="D367" s="187"/>
      <c r="E367" s="187"/>
      <c r="F367" s="85"/>
    </row>
    <row r="368" spans="2:6" x14ac:dyDescent="0.25">
      <c r="B368" s="194"/>
      <c r="C368" s="186"/>
      <c r="D368" s="187"/>
      <c r="E368" s="187"/>
      <c r="F368" s="85"/>
    </row>
    <row r="369" spans="2:6" x14ac:dyDescent="0.25">
      <c r="B369" s="194"/>
      <c r="C369" s="186"/>
      <c r="D369" s="187"/>
      <c r="E369" s="187"/>
      <c r="F369" s="85"/>
    </row>
    <row r="370" spans="2:6" x14ac:dyDescent="0.25">
      <c r="B370" s="194"/>
      <c r="C370" s="186"/>
      <c r="D370" s="187"/>
      <c r="E370" s="187"/>
      <c r="F370" s="85"/>
    </row>
    <row r="371" spans="2:6" x14ac:dyDescent="0.25">
      <c r="B371" s="194"/>
      <c r="C371" s="186"/>
      <c r="D371" s="187"/>
      <c r="E371" s="187"/>
      <c r="F371" s="85"/>
    </row>
    <row r="372" spans="2:6" x14ac:dyDescent="0.25">
      <c r="B372" s="194"/>
      <c r="C372" s="186"/>
      <c r="D372" s="187"/>
      <c r="E372" s="187"/>
      <c r="F372" s="85"/>
    </row>
    <row r="373" spans="2:6" x14ac:dyDescent="0.25">
      <c r="B373" s="194"/>
      <c r="C373" s="186"/>
      <c r="D373" s="187"/>
      <c r="E373" s="187"/>
      <c r="F373" s="85"/>
    </row>
    <row r="374" spans="2:6" x14ac:dyDescent="0.25">
      <c r="B374" s="194"/>
      <c r="C374" s="186"/>
      <c r="D374" s="187"/>
      <c r="E374" s="187"/>
      <c r="F374" s="85"/>
    </row>
    <row r="375" spans="2:6" x14ac:dyDescent="0.25">
      <c r="B375" s="194"/>
      <c r="C375" s="186"/>
      <c r="D375" s="187"/>
      <c r="E375" s="187"/>
      <c r="F375" s="85"/>
    </row>
    <row r="376" spans="2:6" x14ac:dyDescent="0.25">
      <c r="B376" s="194"/>
      <c r="C376" s="186"/>
      <c r="D376" s="187"/>
      <c r="E376" s="187"/>
      <c r="F376" s="85"/>
    </row>
    <row r="377" spans="2:6" x14ac:dyDescent="0.25">
      <c r="B377" s="194"/>
      <c r="C377" s="186"/>
      <c r="D377" s="187"/>
      <c r="E377" s="187"/>
      <c r="F377" s="85"/>
    </row>
    <row r="378" spans="2:6" x14ac:dyDescent="0.25">
      <c r="B378" s="194"/>
      <c r="C378" s="186"/>
      <c r="D378" s="187"/>
      <c r="E378" s="187"/>
      <c r="F378" s="85"/>
    </row>
    <row r="379" spans="2:6" x14ac:dyDescent="0.25">
      <c r="B379" s="194"/>
      <c r="C379" s="186"/>
      <c r="D379" s="187"/>
      <c r="E379" s="187"/>
      <c r="F379" s="85"/>
    </row>
    <row r="380" spans="2:6" x14ac:dyDescent="0.25">
      <c r="B380" s="194"/>
      <c r="C380" s="186"/>
      <c r="D380" s="187"/>
      <c r="E380" s="187"/>
      <c r="F380" s="85"/>
    </row>
    <row r="381" spans="2:6" x14ac:dyDescent="0.25">
      <c r="B381" s="194"/>
      <c r="C381" s="186"/>
      <c r="D381" s="187"/>
      <c r="E381" s="187"/>
      <c r="F381" s="85"/>
    </row>
    <row r="382" spans="2:6" x14ac:dyDescent="0.25">
      <c r="B382" s="194"/>
      <c r="C382" s="186"/>
      <c r="D382" s="187"/>
      <c r="E382" s="187"/>
      <c r="F382" s="85"/>
    </row>
    <row r="383" spans="2:6" x14ac:dyDescent="0.25">
      <c r="B383" s="194"/>
      <c r="C383" s="186"/>
      <c r="D383" s="187"/>
      <c r="E383" s="187"/>
      <c r="F383" s="85"/>
    </row>
    <row r="384" spans="2:6" x14ac:dyDescent="0.25">
      <c r="B384" s="194"/>
      <c r="C384" s="186"/>
      <c r="D384" s="187"/>
      <c r="E384" s="187"/>
      <c r="F384" s="85"/>
    </row>
    <row r="385" spans="2:6" x14ac:dyDescent="0.25">
      <c r="B385" s="194"/>
      <c r="C385" s="186"/>
      <c r="D385" s="187"/>
      <c r="E385" s="187"/>
      <c r="F385" s="85"/>
    </row>
    <row r="386" spans="2:6" x14ac:dyDescent="0.25">
      <c r="B386" s="194"/>
      <c r="C386" s="186"/>
      <c r="D386" s="187"/>
      <c r="E386" s="187"/>
      <c r="F386" s="85"/>
    </row>
    <row r="387" spans="2:6" x14ac:dyDescent="0.25">
      <c r="B387" s="194"/>
      <c r="C387" s="186"/>
      <c r="D387" s="187"/>
      <c r="E387" s="187"/>
      <c r="F387" s="85"/>
    </row>
    <row r="388" spans="2:6" x14ac:dyDescent="0.25">
      <c r="B388" s="194"/>
      <c r="C388" s="186"/>
      <c r="D388" s="187"/>
      <c r="E388" s="187"/>
      <c r="F388" s="85"/>
    </row>
    <row r="389" spans="2:6" x14ac:dyDescent="0.25">
      <c r="B389" s="194"/>
      <c r="C389" s="186"/>
      <c r="D389" s="187"/>
      <c r="E389" s="187"/>
      <c r="F389" s="85"/>
    </row>
    <row r="390" spans="2:6" x14ac:dyDescent="0.25">
      <c r="B390" s="194"/>
      <c r="C390" s="186"/>
      <c r="D390" s="187"/>
      <c r="E390" s="187"/>
      <c r="F390" s="85"/>
    </row>
    <row r="391" spans="2:6" x14ac:dyDescent="0.25">
      <c r="B391" s="194"/>
      <c r="C391" s="186"/>
      <c r="D391" s="187"/>
      <c r="E391" s="187"/>
      <c r="F391" s="85"/>
    </row>
    <row r="392" spans="2:6" x14ac:dyDescent="0.25">
      <c r="B392" s="194"/>
      <c r="C392" s="186"/>
      <c r="D392" s="187"/>
      <c r="E392" s="187"/>
      <c r="F392" s="85"/>
    </row>
    <row r="393" spans="2:6" x14ac:dyDescent="0.25">
      <c r="B393" s="194"/>
      <c r="C393" s="186"/>
      <c r="D393" s="187"/>
      <c r="E393" s="187"/>
      <c r="F393" s="85"/>
    </row>
    <row r="394" spans="2:6" x14ac:dyDescent="0.25">
      <c r="B394" s="194"/>
      <c r="C394" s="186"/>
      <c r="D394" s="187"/>
      <c r="E394" s="187"/>
      <c r="F394" s="85"/>
    </row>
    <row r="395" spans="2:6" x14ac:dyDescent="0.25">
      <c r="B395" s="194"/>
      <c r="C395" s="186"/>
      <c r="D395" s="187"/>
      <c r="E395" s="187"/>
      <c r="F395" s="85"/>
    </row>
    <row r="396" spans="2:6" x14ac:dyDescent="0.25">
      <c r="B396" s="194"/>
      <c r="C396" s="186"/>
      <c r="D396" s="187"/>
      <c r="E396" s="187"/>
      <c r="F396" s="85"/>
    </row>
    <row r="397" spans="2:6" x14ac:dyDescent="0.25">
      <c r="B397" s="194"/>
      <c r="C397" s="186"/>
      <c r="D397" s="187"/>
      <c r="E397" s="187"/>
      <c r="F397" s="85"/>
    </row>
    <row r="398" spans="2:6" x14ac:dyDescent="0.25">
      <c r="B398" s="194"/>
      <c r="C398" s="186"/>
      <c r="D398" s="187"/>
      <c r="E398" s="187"/>
      <c r="F398" s="85"/>
    </row>
    <row r="399" spans="2:6" x14ac:dyDescent="0.25">
      <c r="B399" s="194"/>
      <c r="C399" s="186"/>
      <c r="D399" s="187"/>
      <c r="E399" s="187"/>
      <c r="F399" s="85"/>
    </row>
    <row r="400" spans="2:6" x14ac:dyDescent="0.25">
      <c r="B400" s="194"/>
      <c r="C400" s="186"/>
      <c r="D400" s="187"/>
      <c r="E400" s="187"/>
      <c r="F400" s="85"/>
    </row>
    <row r="401" spans="2:6" x14ac:dyDescent="0.25">
      <c r="B401" s="194"/>
      <c r="C401" s="186"/>
      <c r="D401" s="187"/>
      <c r="E401" s="187"/>
      <c r="F401" s="85"/>
    </row>
    <row r="402" spans="2:6" x14ac:dyDescent="0.25">
      <c r="B402" s="194"/>
      <c r="C402" s="186"/>
      <c r="D402" s="187"/>
      <c r="E402" s="187"/>
      <c r="F402" s="85"/>
    </row>
    <row r="403" spans="2:6" x14ac:dyDescent="0.25">
      <c r="B403" s="194"/>
      <c r="C403" s="186"/>
      <c r="D403" s="187"/>
      <c r="E403" s="187"/>
      <c r="F403" s="85"/>
    </row>
    <row r="404" spans="2:6" x14ac:dyDescent="0.25">
      <c r="B404" s="194"/>
      <c r="C404" s="186"/>
      <c r="D404" s="187"/>
      <c r="E404" s="187"/>
      <c r="F404" s="85"/>
    </row>
    <row r="405" spans="2:6" x14ac:dyDescent="0.25">
      <c r="B405" s="194"/>
      <c r="C405" s="186"/>
      <c r="D405" s="187"/>
      <c r="E405" s="187"/>
      <c r="F405" s="85"/>
    </row>
    <row r="406" spans="2:6" x14ac:dyDescent="0.25">
      <c r="B406" s="194"/>
      <c r="C406" s="186"/>
      <c r="D406" s="187"/>
      <c r="E406" s="187"/>
      <c r="F406" s="85"/>
    </row>
    <row r="407" spans="2:6" x14ac:dyDescent="0.25">
      <c r="B407" s="194"/>
      <c r="C407" s="186"/>
      <c r="D407" s="187"/>
      <c r="E407" s="187"/>
      <c r="F407" s="85"/>
    </row>
    <row r="408" spans="2:6" x14ac:dyDescent="0.25">
      <c r="B408" s="194"/>
      <c r="C408" s="186"/>
      <c r="D408" s="187"/>
      <c r="E408" s="187"/>
      <c r="F408" s="85"/>
    </row>
    <row r="409" spans="2:6" x14ac:dyDescent="0.25">
      <c r="B409" s="194"/>
      <c r="C409" s="186"/>
      <c r="D409" s="187"/>
      <c r="E409" s="187"/>
      <c r="F409" s="85"/>
    </row>
    <row r="410" spans="2:6" x14ac:dyDescent="0.25">
      <c r="B410" s="194"/>
      <c r="C410" s="186"/>
      <c r="D410" s="187"/>
      <c r="E410" s="187"/>
      <c r="F410" s="85"/>
    </row>
    <row r="411" spans="2:6" x14ac:dyDescent="0.25">
      <c r="B411" s="194"/>
      <c r="C411" s="186"/>
      <c r="D411" s="187"/>
      <c r="E411" s="187"/>
      <c r="F411" s="85"/>
    </row>
    <row r="412" spans="2:6" x14ac:dyDescent="0.25">
      <c r="B412" s="194"/>
      <c r="C412" s="186"/>
      <c r="D412" s="187"/>
      <c r="E412" s="187"/>
      <c r="F412" s="85"/>
    </row>
    <row r="413" spans="2:6" x14ac:dyDescent="0.25">
      <c r="B413" s="194"/>
      <c r="C413" s="186"/>
      <c r="D413" s="187"/>
      <c r="E413" s="187"/>
      <c r="F413" s="85"/>
    </row>
    <row r="414" spans="2:6" x14ac:dyDescent="0.25">
      <c r="B414" s="194"/>
      <c r="C414" s="186"/>
      <c r="D414" s="187"/>
      <c r="E414" s="187"/>
      <c r="F414" s="85"/>
    </row>
    <row r="415" spans="2:6" x14ac:dyDescent="0.25">
      <c r="B415" s="194"/>
      <c r="C415" s="186"/>
      <c r="D415" s="187"/>
      <c r="E415" s="187"/>
      <c r="F415" s="85"/>
    </row>
    <row r="416" spans="2:6" x14ac:dyDescent="0.25">
      <c r="B416" s="194"/>
      <c r="C416" s="186"/>
      <c r="D416" s="187"/>
      <c r="E416" s="187"/>
      <c r="F416" s="85"/>
    </row>
    <row r="417" spans="2:6" x14ac:dyDescent="0.25">
      <c r="B417" s="194"/>
      <c r="C417" s="186"/>
      <c r="D417" s="187"/>
      <c r="E417" s="187"/>
      <c r="F417" s="85"/>
    </row>
    <row r="418" spans="2:6" x14ac:dyDescent="0.25">
      <c r="B418" s="194"/>
      <c r="C418" s="186"/>
      <c r="D418" s="187"/>
      <c r="E418" s="187"/>
      <c r="F418" s="85"/>
    </row>
    <row r="419" spans="2:6" x14ac:dyDescent="0.25">
      <c r="B419" s="194"/>
      <c r="C419" s="186"/>
      <c r="D419" s="187"/>
      <c r="E419" s="187"/>
      <c r="F419" s="85"/>
    </row>
    <row r="420" spans="2:6" x14ac:dyDescent="0.25">
      <c r="B420" s="194"/>
      <c r="C420" s="186"/>
      <c r="D420" s="187"/>
      <c r="E420" s="187"/>
      <c r="F420" s="85"/>
    </row>
    <row r="421" spans="2:6" x14ac:dyDescent="0.25">
      <c r="B421" s="194"/>
      <c r="C421" s="186"/>
      <c r="D421" s="187"/>
      <c r="E421" s="187"/>
      <c r="F421" s="85"/>
    </row>
    <row r="422" spans="2:6" x14ac:dyDescent="0.25">
      <c r="B422" s="194"/>
      <c r="C422" s="186"/>
      <c r="D422" s="187"/>
      <c r="E422" s="187"/>
      <c r="F422" s="85"/>
    </row>
    <row r="423" spans="2:6" x14ac:dyDescent="0.25">
      <c r="B423" s="194"/>
      <c r="C423" s="186"/>
      <c r="D423" s="187"/>
      <c r="E423" s="187"/>
      <c r="F423" s="85"/>
    </row>
    <row r="424" spans="2:6" x14ac:dyDescent="0.25">
      <c r="B424" s="194"/>
      <c r="C424" s="186"/>
      <c r="D424" s="187"/>
      <c r="E424" s="187"/>
      <c r="F424" s="85"/>
    </row>
    <row r="425" spans="2:6" x14ac:dyDescent="0.25">
      <c r="B425" s="194"/>
      <c r="C425" s="186"/>
      <c r="D425" s="187"/>
      <c r="E425" s="187"/>
      <c r="F425" s="85"/>
    </row>
    <row r="426" spans="2:6" x14ac:dyDescent="0.25">
      <c r="B426" s="194"/>
      <c r="C426" s="186"/>
      <c r="D426" s="187"/>
      <c r="E426" s="187"/>
      <c r="F426" s="85"/>
    </row>
    <row r="427" spans="2:6" x14ac:dyDescent="0.25">
      <c r="B427" s="194"/>
      <c r="C427" s="186"/>
      <c r="D427" s="187"/>
      <c r="E427" s="187"/>
      <c r="F427" s="85"/>
    </row>
    <row r="428" spans="2:6" x14ac:dyDescent="0.25">
      <c r="B428" s="194"/>
      <c r="C428" s="186"/>
      <c r="D428" s="187"/>
      <c r="E428" s="187"/>
      <c r="F428" s="85"/>
    </row>
    <row r="429" spans="2:6" x14ac:dyDescent="0.25">
      <c r="B429" s="194"/>
      <c r="C429" s="186"/>
      <c r="D429" s="187"/>
      <c r="E429" s="187"/>
      <c r="F429" s="85"/>
    </row>
    <row r="430" spans="2:6" x14ac:dyDescent="0.25">
      <c r="B430" s="194"/>
      <c r="C430" s="186"/>
      <c r="D430" s="187"/>
      <c r="E430" s="187"/>
      <c r="F430" s="85"/>
    </row>
    <row r="431" spans="2:6" x14ac:dyDescent="0.25">
      <c r="B431" s="194"/>
      <c r="C431" s="186"/>
      <c r="D431" s="187"/>
      <c r="E431" s="187"/>
      <c r="F431" s="85"/>
    </row>
    <row r="432" spans="2:6" x14ac:dyDescent="0.25">
      <c r="B432" s="194"/>
      <c r="C432" s="186"/>
      <c r="D432" s="187"/>
      <c r="E432" s="187"/>
      <c r="F432" s="85"/>
    </row>
    <row r="433" spans="2:6" x14ac:dyDescent="0.25">
      <c r="B433" s="194"/>
      <c r="C433" s="186"/>
      <c r="D433" s="187"/>
      <c r="E433" s="187"/>
      <c r="F433" s="85"/>
    </row>
    <row r="434" spans="2:6" x14ac:dyDescent="0.25">
      <c r="B434" s="194"/>
      <c r="C434" s="186"/>
      <c r="D434" s="187"/>
      <c r="E434" s="187"/>
      <c r="F434" s="85"/>
    </row>
    <row r="435" spans="2:6" x14ac:dyDescent="0.25">
      <c r="B435" s="194"/>
      <c r="C435" s="186"/>
      <c r="D435" s="187"/>
      <c r="E435" s="187"/>
      <c r="F435" s="85"/>
    </row>
    <row r="436" spans="2:6" x14ac:dyDescent="0.25">
      <c r="B436" s="194"/>
      <c r="C436" s="186"/>
      <c r="D436" s="187"/>
      <c r="E436" s="187"/>
      <c r="F436" s="85"/>
    </row>
    <row r="437" spans="2:6" x14ac:dyDescent="0.25">
      <c r="B437" s="194"/>
      <c r="C437" s="186"/>
      <c r="D437" s="187"/>
      <c r="E437" s="187"/>
      <c r="F437" s="85"/>
    </row>
    <row r="438" spans="2:6" x14ac:dyDescent="0.25">
      <c r="B438" s="194"/>
      <c r="C438" s="186"/>
      <c r="D438" s="187"/>
      <c r="E438" s="187"/>
      <c r="F438" s="85"/>
    </row>
    <row r="439" spans="2:6" x14ac:dyDescent="0.25">
      <c r="B439" s="194"/>
      <c r="C439" s="186"/>
      <c r="D439" s="187"/>
      <c r="E439" s="187"/>
      <c r="F439" s="85"/>
    </row>
    <row r="440" spans="2:6" x14ac:dyDescent="0.25">
      <c r="B440" s="194"/>
      <c r="C440" s="186"/>
      <c r="D440" s="187"/>
      <c r="E440" s="187"/>
      <c r="F440" s="85"/>
    </row>
    <row r="441" spans="2:6" x14ac:dyDescent="0.25">
      <c r="B441" s="194"/>
      <c r="C441" s="186"/>
      <c r="D441" s="187"/>
      <c r="E441" s="187"/>
      <c r="F441" s="85"/>
    </row>
    <row r="442" spans="2:6" x14ac:dyDescent="0.25">
      <c r="B442" s="194"/>
      <c r="C442" s="186"/>
      <c r="D442" s="187"/>
      <c r="E442" s="187"/>
      <c r="F442" s="85"/>
    </row>
    <row r="443" spans="2:6" x14ac:dyDescent="0.25">
      <c r="B443" s="194"/>
      <c r="C443" s="186"/>
      <c r="D443" s="187"/>
      <c r="E443" s="187"/>
      <c r="F443" s="85"/>
    </row>
    <row r="444" spans="2:6" x14ac:dyDescent="0.25">
      <c r="B444" s="194"/>
      <c r="C444" s="186"/>
      <c r="D444" s="187"/>
      <c r="E444" s="187"/>
      <c r="F444" s="85"/>
    </row>
    <row r="445" spans="2:6" x14ac:dyDescent="0.25">
      <c r="B445" s="194"/>
      <c r="C445" s="186"/>
      <c r="D445" s="187"/>
      <c r="E445" s="187"/>
      <c r="F445" s="85"/>
    </row>
    <row r="446" spans="2:6" x14ac:dyDescent="0.25">
      <c r="B446" s="194"/>
      <c r="C446" s="186"/>
      <c r="D446" s="187"/>
      <c r="E446" s="187"/>
      <c r="F446" s="85"/>
    </row>
    <row r="447" spans="2:6" x14ac:dyDescent="0.25">
      <c r="B447" s="194"/>
      <c r="C447" s="186"/>
      <c r="D447" s="187"/>
      <c r="E447" s="187"/>
      <c r="F447" s="85"/>
    </row>
    <row r="448" spans="2:6" x14ac:dyDescent="0.25">
      <c r="B448" s="194"/>
      <c r="C448" s="186"/>
      <c r="D448" s="187"/>
      <c r="E448" s="187"/>
      <c r="F448" s="85"/>
    </row>
    <row r="449" spans="2:6" x14ac:dyDescent="0.25">
      <c r="B449" s="194"/>
      <c r="C449" s="186"/>
      <c r="D449" s="187"/>
      <c r="E449" s="187"/>
      <c r="F449" s="85"/>
    </row>
    <row r="450" spans="2:6" x14ac:dyDescent="0.25">
      <c r="B450" s="194"/>
      <c r="C450" s="186"/>
      <c r="D450" s="187"/>
      <c r="E450" s="187"/>
      <c r="F450" s="85"/>
    </row>
    <row r="451" spans="2:6" x14ac:dyDescent="0.25">
      <c r="B451" s="194"/>
      <c r="C451" s="186"/>
      <c r="D451" s="187"/>
      <c r="E451" s="187"/>
      <c r="F451" s="85"/>
    </row>
    <row r="452" spans="2:6" x14ac:dyDescent="0.25">
      <c r="B452" s="194"/>
      <c r="C452" s="186"/>
      <c r="D452" s="187"/>
      <c r="E452" s="187"/>
      <c r="F452" s="85"/>
    </row>
    <row r="453" spans="2:6" x14ac:dyDescent="0.25">
      <c r="B453" s="194"/>
      <c r="C453" s="186"/>
      <c r="D453" s="187"/>
      <c r="E453" s="187"/>
      <c r="F453" s="85"/>
    </row>
    <row r="454" spans="2:6" x14ac:dyDescent="0.25">
      <c r="B454" s="194"/>
      <c r="C454" s="186"/>
      <c r="D454" s="187"/>
      <c r="E454" s="187"/>
      <c r="F454" s="85"/>
    </row>
    <row r="455" spans="2:6" x14ac:dyDescent="0.25">
      <c r="B455" s="194"/>
      <c r="C455" s="186"/>
      <c r="D455" s="187"/>
      <c r="E455" s="187"/>
      <c r="F455" s="85"/>
    </row>
    <row r="456" spans="2:6" x14ac:dyDescent="0.25">
      <c r="B456" s="194"/>
      <c r="C456" s="186"/>
      <c r="D456" s="187"/>
      <c r="E456" s="187"/>
      <c r="F456" s="85"/>
    </row>
    <row r="457" spans="2:6" x14ac:dyDescent="0.25">
      <c r="B457" s="194"/>
      <c r="C457" s="186"/>
      <c r="D457" s="187"/>
      <c r="E457" s="187"/>
      <c r="F457" s="85"/>
    </row>
    <row r="458" spans="2:6" x14ac:dyDescent="0.25">
      <c r="B458" s="194"/>
      <c r="C458" s="186"/>
      <c r="D458" s="187"/>
      <c r="E458" s="187"/>
      <c r="F458" s="85"/>
    </row>
    <row r="459" spans="2:6" x14ac:dyDescent="0.25">
      <c r="B459" s="194"/>
      <c r="C459" s="186"/>
      <c r="D459" s="187"/>
      <c r="E459" s="187"/>
      <c r="F459" s="85"/>
    </row>
    <row r="460" spans="2:6" x14ac:dyDescent="0.25">
      <c r="B460" s="194"/>
      <c r="C460" s="186"/>
      <c r="D460" s="187"/>
      <c r="E460" s="187"/>
      <c r="F460" s="85"/>
    </row>
    <row r="461" spans="2:6" x14ac:dyDescent="0.25">
      <c r="B461" s="194"/>
      <c r="C461" s="186"/>
      <c r="D461" s="187"/>
      <c r="E461" s="187"/>
      <c r="F461" s="85"/>
    </row>
    <row r="462" spans="2:6" x14ac:dyDescent="0.25">
      <c r="B462" s="194"/>
      <c r="C462" s="186"/>
      <c r="D462" s="187"/>
      <c r="E462" s="187"/>
      <c r="F462" s="85"/>
    </row>
    <row r="463" spans="2:6" x14ac:dyDescent="0.25">
      <c r="B463" s="194"/>
      <c r="C463" s="186"/>
      <c r="D463" s="187"/>
      <c r="E463" s="187"/>
      <c r="F463" s="85"/>
    </row>
    <row r="464" spans="2:6" x14ac:dyDescent="0.25">
      <c r="B464" s="194"/>
      <c r="C464" s="186"/>
      <c r="D464" s="187"/>
      <c r="E464" s="187"/>
      <c r="F464" s="85"/>
    </row>
    <row r="465" spans="2:6" x14ac:dyDescent="0.25">
      <c r="B465" s="194"/>
      <c r="C465" s="186"/>
      <c r="D465" s="187"/>
      <c r="E465" s="187"/>
      <c r="F465" s="85"/>
    </row>
    <row r="466" spans="2:6" x14ac:dyDescent="0.25">
      <c r="B466" s="194"/>
      <c r="C466" s="186"/>
      <c r="D466" s="187"/>
      <c r="E466" s="187"/>
      <c r="F466" s="85"/>
    </row>
    <row r="467" spans="2:6" x14ac:dyDescent="0.25">
      <c r="B467" s="194"/>
      <c r="C467" s="186"/>
      <c r="D467" s="187"/>
      <c r="E467" s="187"/>
      <c r="F467" s="85"/>
    </row>
    <row r="468" spans="2:6" x14ac:dyDescent="0.25">
      <c r="B468" s="194"/>
      <c r="C468" s="186"/>
      <c r="D468" s="187"/>
      <c r="E468" s="187"/>
      <c r="F468" s="85"/>
    </row>
    <row r="469" spans="2:6" x14ac:dyDescent="0.25">
      <c r="B469" s="194"/>
      <c r="C469" s="186"/>
      <c r="D469" s="187"/>
      <c r="E469" s="187"/>
      <c r="F469" s="85"/>
    </row>
    <row r="470" spans="2:6" x14ac:dyDescent="0.25">
      <c r="B470" s="194"/>
      <c r="C470" s="186"/>
      <c r="D470" s="187"/>
      <c r="E470" s="187"/>
      <c r="F470" s="85"/>
    </row>
    <row r="471" spans="2:6" x14ac:dyDescent="0.25">
      <c r="B471" s="194"/>
      <c r="C471" s="186"/>
      <c r="D471" s="187"/>
      <c r="E471" s="187"/>
      <c r="F471" s="85"/>
    </row>
    <row r="472" spans="2:6" x14ac:dyDescent="0.25">
      <c r="B472" s="194"/>
      <c r="C472" s="186"/>
      <c r="D472" s="187"/>
      <c r="E472" s="187"/>
      <c r="F472" s="85"/>
    </row>
    <row r="473" spans="2:6" x14ac:dyDescent="0.25">
      <c r="B473" s="194"/>
      <c r="C473" s="186"/>
      <c r="D473" s="187"/>
      <c r="E473" s="187"/>
      <c r="F473" s="85"/>
    </row>
    <row r="474" spans="2:6" x14ac:dyDescent="0.25">
      <c r="B474" s="194"/>
      <c r="C474" s="186"/>
      <c r="D474" s="187"/>
      <c r="E474" s="187"/>
      <c r="F474" s="85"/>
    </row>
    <row r="475" spans="2:6" x14ac:dyDescent="0.25">
      <c r="B475" s="194"/>
      <c r="C475" s="186"/>
      <c r="D475" s="187"/>
      <c r="E475" s="187"/>
      <c r="F475" s="85"/>
    </row>
    <row r="476" spans="2:6" x14ac:dyDescent="0.25">
      <c r="B476" s="194"/>
      <c r="C476" s="186"/>
      <c r="D476" s="187"/>
      <c r="E476" s="187"/>
      <c r="F476" s="85"/>
    </row>
    <row r="477" spans="2:6" x14ac:dyDescent="0.25">
      <c r="B477" s="194"/>
      <c r="C477" s="186"/>
      <c r="D477" s="187"/>
      <c r="E477" s="187"/>
      <c r="F477" s="85"/>
    </row>
    <row r="478" spans="2:6" x14ac:dyDescent="0.25">
      <c r="B478" s="194"/>
      <c r="C478" s="186"/>
      <c r="D478" s="187"/>
      <c r="E478" s="187"/>
      <c r="F478" s="85"/>
    </row>
    <row r="479" spans="2:6" x14ac:dyDescent="0.25">
      <c r="B479" s="194"/>
      <c r="C479" s="186"/>
      <c r="D479" s="187"/>
      <c r="E479" s="187"/>
      <c r="F479" s="85"/>
    </row>
    <row r="480" spans="2:6" x14ac:dyDescent="0.25">
      <c r="B480" s="194"/>
      <c r="C480" s="186"/>
      <c r="D480" s="187"/>
      <c r="E480" s="187"/>
      <c r="F480" s="85"/>
    </row>
    <row r="481" spans="2:6" x14ac:dyDescent="0.25">
      <c r="B481" s="194"/>
      <c r="C481" s="186"/>
      <c r="D481" s="187"/>
      <c r="E481" s="187"/>
      <c r="F481" s="85"/>
    </row>
    <row r="482" spans="2:6" x14ac:dyDescent="0.25">
      <c r="B482" s="194"/>
      <c r="C482" s="186"/>
      <c r="D482" s="187"/>
      <c r="E482" s="187"/>
      <c r="F482" s="85"/>
    </row>
    <row r="483" spans="2:6" x14ac:dyDescent="0.25">
      <c r="B483" s="194"/>
      <c r="C483" s="186"/>
      <c r="D483" s="187"/>
      <c r="E483" s="187"/>
      <c r="F483" s="85"/>
    </row>
    <row r="484" spans="2:6" x14ac:dyDescent="0.25">
      <c r="B484" s="194"/>
      <c r="C484" s="186"/>
      <c r="D484" s="187"/>
      <c r="E484" s="187"/>
      <c r="F484" s="85"/>
    </row>
    <row r="485" spans="2:6" x14ac:dyDescent="0.25">
      <c r="B485" s="194"/>
      <c r="C485" s="186"/>
      <c r="D485" s="187"/>
      <c r="E485" s="187"/>
      <c r="F485" s="85"/>
    </row>
    <row r="486" spans="2:6" x14ac:dyDescent="0.25">
      <c r="B486" s="194"/>
      <c r="C486" s="186"/>
      <c r="D486" s="187"/>
      <c r="E486" s="187"/>
      <c r="F486" s="85"/>
    </row>
    <row r="487" spans="2:6" x14ac:dyDescent="0.25">
      <c r="B487" s="194"/>
      <c r="C487" s="186"/>
      <c r="D487" s="187"/>
      <c r="E487" s="187"/>
      <c r="F487" s="85"/>
    </row>
    <row r="488" spans="2:6" x14ac:dyDescent="0.25">
      <c r="B488" s="194"/>
      <c r="C488" s="186"/>
      <c r="D488" s="187"/>
      <c r="E488" s="187"/>
      <c r="F488" s="85"/>
    </row>
    <row r="489" spans="2:6" x14ac:dyDescent="0.25">
      <c r="B489" s="194"/>
      <c r="C489" s="186"/>
      <c r="D489" s="187"/>
      <c r="E489" s="187"/>
      <c r="F489" s="85"/>
    </row>
    <row r="490" spans="2:6" x14ac:dyDescent="0.25">
      <c r="B490" s="194"/>
      <c r="C490" s="186"/>
      <c r="D490" s="187"/>
      <c r="E490" s="187"/>
      <c r="F490" s="85"/>
    </row>
    <row r="491" spans="2:6" x14ac:dyDescent="0.25">
      <c r="B491" s="194"/>
      <c r="C491" s="186"/>
      <c r="D491" s="187"/>
      <c r="E491" s="187"/>
      <c r="F491" s="85"/>
    </row>
    <row r="492" spans="2:6" x14ac:dyDescent="0.25">
      <c r="B492" s="194"/>
      <c r="C492" s="186"/>
      <c r="D492" s="187"/>
      <c r="E492" s="187"/>
      <c r="F492" s="85"/>
    </row>
    <row r="493" spans="2:6" x14ac:dyDescent="0.25">
      <c r="B493" s="194"/>
      <c r="C493" s="186"/>
      <c r="D493" s="187"/>
      <c r="E493" s="187"/>
      <c r="F493" s="85"/>
    </row>
    <row r="494" spans="2:6" x14ac:dyDescent="0.25">
      <c r="B494" s="194"/>
      <c r="C494" s="186"/>
      <c r="D494" s="187"/>
      <c r="E494" s="187"/>
      <c r="F494" s="85"/>
    </row>
    <row r="495" spans="2:6" x14ac:dyDescent="0.25">
      <c r="B495" s="194"/>
      <c r="C495" s="186"/>
      <c r="D495" s="187"/>
      <c r="E495" s="187"/>
      <c r="F495" s="85"/>
    </row>
    <row r="496" spans="2:6" x14ac:dyDescent="0.25">
      <c r="B496" s="194"/>
      <c r="C496" s="186"/>
      <c r="D496" s="187"/>
      <c r="E496" s="187"/>
      <c r="F496" s="85"/>
    </row>
    <row r="497" spans="2:6" x14ac:dyDescent="0.25">
      <c r="B497" s="194"/>
      <c r="C497" s="186"/>
      <c r="D497" s="187"/>
      <c r="E497" s="187"/>
      <c r="F497" s="85"/>
    </row>
    <row r="498" spans="2:6" x14ac:dyDescent="0.25">
      <c r="B498" s="194"/>
      <c r="C498" s="186"/>
      <c r="D498" s="187"/>
      <c r="E498" s="187"/>
      <c r="F498" s="85"/>
    </row>
    <row r="499" spans="2:6" x14ac:dyDescent="0.25">
      <c r="B499" s="194"/>
      <c r="C499" s="186"/>
      <c r="D499" s="187"/>
      <c r="E499" s="187"/>
      <c r="F499" s="85"/>
    </row>
    <row r="500" spans="2:6" x14ac:dyDescent="0.25">
      <c r="B500" s="194"/>
      <c r="C500" s="186"/>
      <c r="D500" s="187"/>
      <c r="E500" s="187"/>
      <c r="F500" s="85"/>
    </row>
    <row r="501" spans="2:6" x14ac:dyDescent="0.25">
      <c r="B501" s="194"/>
      <c r="C501" s="186"/>
      <c r="D501" s="187"/>
      <c r="E501" s="187"/>
      <c r="F501" s="85"/>
    </row>
    <row r="502" spans="2:6" x14ac:dyDescent="0.25">
      <c r="B502" s="194"/>
      <c r="C502" s="186"/>
      <c r="D502" s="187"/>
      <c r="E502" s="187"/>
      <c r="F502" s="85"/>
    </row>
    <row r="503" spans="2:6" x14ac:dyDescent="0.25">
      <c r="B503" s="194"/>
      <c r="C503" s="186"/>
      <c r="D503" s="187"/>
      <c r="E503" s="187"/>
      <c r="F503" s="85"/>
    </row>
    <row r="504" spans="2:6" x14ac:dyDescent="0.25">
      <c r="B504" s="194"/>
      <c r="C504" s="186"/>
      <c r="D504" s="187"/>
      <c r="E504" s="187"/>
      <c r="F504" s="85"/>
    </row>
    <row r="505" spans="2:6" x14ac:dyDescent="0.25">
      <c r="B505" s="194"/>
      <c r="C505" s="186"/>
      <c r="D505" s="187"/>
      <c r="E505" s="187"/>
      <c r="F505" s="85"/>
    </row>
    <row r="506" spans="2:6" x14ac:dyDescent="0.25">
      <c r="B506" s="194"/>
      <c r="C506" s="186"/>
      <c r="D506" s="187"/>
      <c r="E506" s="187"/>
      <c r="F506" s="85"/>
    </row>
    <row r="507" spans="2:6" x14ac:dyDescent="0.25">
      <c r="B507" s="194"/>
      <c r="C507" s="186"/>
      <c r="D507" s="187"/>
      <c r="E507" s="187"/>
      <c r="F507" s="85"/>
    </row>
    <row r="508" spans="2:6" x14ac:dyDescent="0.25">
      <c r="B508" s="194"/>
      <c r="C508" s="186"/>
      <c r="D508" s="187"/>
      <c r="E508" s="187"/>
      <c r="F508" s="85"/>
    </row>
    <row r="509" spans="2:6" x14ac:dyDescent="0.25">
      <c r="B509" s="194"/>
      <c r="C509" s="186"/>
      <c r="D509" s="187"/>
      <c r="E509" s="187"/>
      <c r="F509" s="85"/>
    </row>
    <row r="510" spans="2:6" x14ac:dyDescent="0.25">
      <c r="B510" s="194"/>
      <c r="C510" s="186"/>
      <c r="D510" s="187"/>
      <c r="E510" s="187"/>
      <c r="F510" s="85"/>
    </row>
    <row r="511" spans="2:6" x14ac:dyDescent="0.25">
      <c r="B511" s="194"/>
      <c r="C511" s="186"/>
      <c r="D511" s="187"/>
      <c r="E511" s="187"/>
      <c r="F511" s="85"/>
    </row>
    <row r="512" spans="2:6" x14ac:dyDescent="0.25">
      <c r="B512" s="194"/>
      <c r="C512" s="186"/>
      <c r="D512" s="187"/>
      <c r="E512" s="187"/>
      <c r="F512" s="85"/>
    </row>
    <row r="513" spans="2:6" x14ac:dyDescent="0.25">
      <c r="B513" s="194"/>
      <c r="C513" s="186"/>
      <c r="D513" s="187"/>
      <c r="E513" s="187"/>
      <c r="F513" s="85"/>
    </row>
    <row r="514" spans="2:6" x14ac:dyDescent="0.25">
      <c r="B514" s="194"/>
      <c r="C514" s="186"/>
      <c r="D514" s="187"/>
      <c r="E514" s="187"/>
      <c r="F514" s="85"/>
    </row>
    <row r="515" spans="2:6" x14ac:dyDescent="0.25">
      <c r="B515" s="194"/>
      <c r="C515" s="186"/>
      <c r="D515" s="187"/>
      <c r="E515" s="187"/>
      <c r="F515" s="85"/>
    </row>
    <row r="516" spans="2:6" x14ac:dyDescent="0.25">
      <c r="B516" s="194"/>
      <c r="C516" s="186"/>
      <c r="D516" s="187"/>
      <c r="E516" s="187"/>
      <c r="F516" s="85"/>
    </row>
    <row r="517" spans="2:6" x14ac:dyDescent="0.25">
      <c r="B517" s="194"/>
      <c r="C517" s="186"/>
      <c r="D517" s="187"/>
      <c r="E517" s="187"/>
      <c r="F517" s="85"/>
    </row>
    <row r="518" spans="2:6" x14ac:dyDescent="0.25">
      <c r="B518" s="194"/>
      <c r="C518" s="186"/>
      <c r="D518" s="187"/>
      <c r="E518" s="187"/>
      <c r="F518" s="85"/>
    </row>
    <row r="519" spans="2:6" x14ac:dyDescent="0.25">
      <c r="B519" s="194"/>
      <c r="C519" s="186"/>
      <c r="D519" s="187"/>
      <c r="E519" s="187"/>
      <c r="F519" s="85"/>
    </row>
    <row r="520" spans="2:6" x14ac:dyDescent="0.25">
      <c r="B520" s="194"/>
      <c r="C520" s="186"/>
      <c r="D520" s="187"/>
      <c r="E520" s="187"/>
      <c r="F520" s="85"/>
    </row>
    <row r="521" spans="2:6" x14ac:dyDescent="0.25">
      <c r="B521" s="194"/>
      <c r="C521" s="186"/>
      <c r="D521" s="187"/>
      <c r="E521" s="187"/>
      <c r="F521" s="85"/>
    </row>
    <row r="522" spans="2:6" x14ac:dyDescent="0.25">
      <c r="B522" s="194"/>
      <c r="C522" s="186"/>
      <c r="D522" s="187"/>
      <c r="E522" s="187"/>
      <c r="F522" s="85"/>
    </row>
    <row r="523" spans="2:6" x14ac:dyDescent="0.25">
      <c r="B523" s="194"/>
      <c r="C523" s="186"/>
      <c r="D523" s="187"/>
      <c r="E523" s="187"/>
      <c r="F523" s="85"/>
    </row>
    <row r="524" spans="2:6" x14ac:dyDescent="0.25">
      <c r="B524" s="194"/>
      <c r="C524" s="186"/>
      <c r="D524" s="187"/>
      <c r="E524" s="187"/>
      <c r="F524" s="85"/>
    </row>
    <row r="525" spans="2:6" x14ac:dyDescent="0.25">
      <c r="B525" s="194"/>
      <c r="C525" s="186"/>
      <c r="D525" s="187"/>
      <c r="E525" s="187"/>
      <c r="F525" s="85"/>
    </row>
    <row r="526" spans="2:6" x14ac:dyDescent="0.25">
      <c r="B526" s="194"/>
      <c r="C526" s="186"/>
      <c r="D526" s="187"/>
      <c r="E526" s="187"/>
      <c r="F526" s="85"/>
    </row>
    <row r="527" spans="2:6" x14ac:dyDescent="0.25">
      <c r="B527" s="194"/>
      <c r="C527" s="186"/>
      <c r="D527" s="187"/>
      <c r="E527" s="187"/>
      <c r="F527" s="85"/>
    </row>
    <row r="528" spans="2:6" x14ac:dyDescent="0.25">
      <c r="B528" s="194"/>
      <c r="C528" s="186"/>
      <c r="D528" s="187"/>
      <c r="E528" s="187"/>
      <c r="F528" s="85"/>
    </row>
    <row r="529" spans="2:6" x14ac:dyDescent="0.25">
      <c r="B529" s="194"/>
      <c r="C529" s="186"/>
      <c r="D529" s="187"/>
      <c r="E529" s="187"/>
      <c r="F529" s="85"/>
    </row>
    <row r="530" spans="2:6" x14ac:dyDescent="0.25">
      <c r="B530" s="194"/>
      <c r="C530" s="186"/>
      <c r="D530" s="187"/>
      <c r="E530" s="187"/>
      <c r="F530" s="85"/>
    </row>
    <row r="531" spans="2:6" x14ac:dyDescent="0.25">
      <c r="B531" s="194"/>
      <c r="C531" s="186"/>
      <c r="D531" s="187"/>
      <c r="E531" s="187"/>
      <c r="F531" s="85"/>
    </row>
    <row r="532" spans="2:6" x14ac:dyDescent="0.25">
      <c r="B532" s="194"/>
      <c r="C532" s="186"/>
      <c r="D532" s="187"/>
      <c r="E532" s="187"/>
      <c r="F532" s="85"/>
    </row>
    <row r="533" spans="2:6" x14ac:dyDescent="0.25">
      <c r="B533" s="194"/>
      <c r="C533" s="186"/>
      <c r="D533" s="187"/>
      <c r="E533" s="187"/>
      <c r="F533" s="85"/>
    </row>
    <row r="534" spans="2:6" x14ac:dyDescent="0.25">
      <c r="B534" s="194"/>
      <c r="C534" s="186"/>
      <c r="D534" s="187"/>
      <c r="E534" s="187"/>
      <c r="F534" s="85"/>
    </row>
    <row r="535" spans="2:6" x14ac:dyDescent="0.25">
      <c r="B535" s="194"/>
      <c r="C535" s="186"/>
      <c r="D535" s="187"/>
      <c r="E535" s="187"/>
      <c r="F535" s="85"/>
    </row>
    <row r="536" spans="2:6" x14ac:dyDescent="0.25">
      <c r="B536" s="194"/>
      <c r="C536" s="186"/>
      <c r="D536" s="187"/>
      <c r="E536" s="187"/>
      <c r="F536" s="85"/>
    </row>
    <row r="537" spans="2:6" x14ac:dyDescent="0.25">
      <c r="B537" s="194"/>
      <c r="C537" s="186"/>
      <c r="D537" s="187"/>
      <c r="E537" s="187"/>
      <c r="F537" s="85"/>
    </row>
    <row r="538" spans="2:6" x14ac:dyDescent="0.25">
      <c r="B538" s="194"/>
      <c r="C538" s="186"/>
      <c r="D538" s="187"/>
      <c r="E538" s="187"/>
      <c r="F538" s="85"/>
    </row>
    <row r="539" spans="2:6" x14ac:dyDescent="0.25">
      <c r="B539" s="194"/>
      <c r="C539" s="186"/>
      <c r="D539" s="187"/>
      <c r="E539" s="187"/>
      <c r="F539" s="85"/>
    </row>
    <row r="540" spans="2:6" x14ac:dyDescent="0.25">
      <c r="B540" s="194"/>
      <c r="C540" s="186"/>
      <c r="D540" s="187"/>
      <c r="E540" s="187"/>
      <c r="F540" s="85"/>
    </row>
    <row r="541" spans="2:6" x14ac:dyDescent="0.25">
      <c r="B541" s="194"/>
      <c r="C541" s="186"/>
      <c r="D541" s="187"/>
      <c r="E541" s="187"/>
      <c r="F541" s="85"/>
    </row>
    <row r="542" spans="2:6" x14ac:dyDescent="0.25">
      <c r="B542" s="194"/>
      <c r="C542" s="186"/>
      <c r="D542" s="187"/>
      <c r="E542" s="187"/>
      <c r="F542" s="85"/>
    </row>
    <row r="543" spans="2:6" x14ac:dyDescent="0.25">
      <c r="B543" s="194"/>
      <c r="C543" s="186"/>
      <c r="D543" s="187"/>
      <c r="E543" s="187"/>
      <c r="F543" s="85"/>
    </row>
    <row r="544" spans="2:6" x14ac:dyDescent="0.25">
      <c r="B544" s="194"/>
      <c r="C544" s="186"/>
      <c r="D544" s="187"/>
      <c r="E544" s="187"/>
      <c r="F544" s="85"/>
    </row>
    <row r="545" spans="2:6" x14ac:dyDescent="0.25">
      <c r="B545" s="194"/>
      <c r="C545" s="186"/>
      <c r="D545" s="187"/>
      <c r="E545" s="187"/>
      <c r="F545" s="85"/>
    </row>
    <row r="546" spans="2:6" x14ac:dyDescent="0.25">
      <c r="B546" s="194"/>
      <c r="C546" s="186"/>
      <c r="D546" s="187"/>
      <c r="E546" s="187"/>
      <c r="F546" s="85"/>
    </row>
    <row r="547" spans="2:6" x14ac:dyDescent="0.25">
      <c r="B547" s="194"/>
      <c r="C547" s="186"/>
      <c r="D547" s="187"/>
      <c r="E547" s="187"/>
      <c r="F547" s="85"/>
    </row>
    <row r="548" spans="2:6" x14ac:dyDescent="0.25">
      <c r="B548" s="194"/>
      <c r="C548" s="186"/>
      <c r="D548" s="187"/>
      <c r="E548" s="187"/>
      <c r="F548" s="85"/>
    </row>
    <row r="549" spans="2:6" x14ac:dyDescent="0.25">
      <c r="B549" s="194"/>
      <c r="C549" s="186"/>
      <c r="D549" s="187"/>
      <c r="E549" s="187"/>
      <c r="F549" s="85"/>
    </row>
    <row r="550" spans="2:6" x14ac:dyDescent="0.25">
      <c r="B550" s="194"/>
      <c r="C550" s="186"/>
      <c r="D550" s="187"/>
      <c r="E550" s="187"/>
      <c r="F550" s="85"/>
    </row>
    <row r="551" spans="2:6" x14ac:dyDescent="0.25">
      <c r="B551" s="194"/>
      <c r="C551" s="186"/>
      <c r="D551" s="187"/>
      <c r="E551" s="187"/>
      <c r="F551" s="85"/>
    </row>
    <row r="552" spans="2:6" x14ac:dyDescent="0.25">
      <c r="B552" s="194"/>
      <c r="C552" s="186"/>
      <c r="D552" s="187"/>
      <c r="E552" s="187"/>
      <c r="F552" s="85"/>
    </row>
    <row r="553" spans="2:6" x14ac:dyDescent="0.25">
      <c r="B553" s="194"/>
      <c r="C553" s="186"/>
      <c r="D553" s="187"/>
      <c r="E553" s="187"/>
      <c r="F553" s="85"/>
    </row>
    <row r="554" spans="2:6" x14ac:dyDescent="0.25">
      <c r="B554" s="194"/>
      <c r="C554" s="186"/>
      <c r="D554" s="187"/>
      <c r="E554" s="187"/>
      <c r="F554" s="85"/>
    </row>
    <row r="555" spans="2:6" x14ac:dyDescent="0.25">
      <c r="B555" s="194"/>
      <c r="C555" s="186"/>
      <c r="D555" s="187"/>
      <c r="E555" s="187"/>
      <c r="F555" s="85"/>
    </row>
    <row r="556" spans="2:6" x14ac:dyDescent="0.25">
      <c r="B556" s="194"/>
      <c r="C556" s="186"/>
      <c r="D556" s="187"/>
      <c r="E556" s="187"/>
      <c r="F556" s="85"/>
    </row>
    <row r="557" spans="2:6" x14ac:dyDescent="0.25">
      <c r="B557" s="194"/>
      <c r="C557" s="186"/>
      <c r="D557" s="187"/>
      <c r="E557" s="187"/>
      <c r="F557" s="85"/>
    </row>
    <row r="558" spans="2:6" x14ac:dyDescent="0.25">
      <c r="B558" s="194"/>
      <c r="C558" s="186"/>
      <c r="D558" s="187"/>
      <c r="E558" s="187"/>
      <c r="F558" s="85"/>
    </row>
    <row r="559" spans="2:6" x14ac:dyDescent="0.25">
      <c r="B559" s="194"/>
      <c r="C559" s="186"/>
      <c r="D559" s="187"/>
      <c r="E559" s="187"/>
      <c r="F559" s="85"/>
    </row>
    <row r="560" spans="2:6" x14ac:dyDescent="0.25">
      <c r="B560" s="194"/>
      <c r="C560" s="186"/>
      <c r="D560" s="187"/>
      <c r="E560" s="187"/>
      <c r="F560" s="85"/>
    </row>
    <row r="561" spans="2:6" x14ac:dyDescent="0.25">
      <c r="B561" s="194"/>
      <c r="C561" s="186"/>
      <c r="D561" s="187"/>
      <c r="E561" s="187"/>
      <c r="F561" s="85"/>
    </row>
    <row r="562" spans="2:6" x14ac:dyDescent="0.25">
      <c r="B562" s="194"/>
      <c r="C562" s="186"/>
      <c r="D562" s="187"/>
      <c r="E562" s="187"/>
      <c r="F562" s="85"/>
    </row>
    <row r="563" spans="2:6" x14ac:dyDescent="0.25">
      <c r="B563" s="194"/>
      <c r="C563" s="186"/>
      <c r="D563" s="187"/>
      <c r="E563" s="187"/>
      <c r="F563" s="85"/>
    </row>
    <row r="564" spans="2:6" x14ac:dyDescent="0.25">
      <c r="B564" s="194"/>
      <c r="C564" s="186"/>
      <c r="D564" s="187"/>
      <c r="E564" s="187"/>
      <c r="F564" s="85"/>
    </row>
    <row r="565" spans="2:6" x14ac:dyDescent="0.25">
      <c r="B565" s="194"/>
      <c r="C565" s="186"/>
      <c r="D565" s="187"/>
      <c r="E565" s="187"/>
      <c r="F565" s="85"/>
    </row>
    <row r="566" spans="2:6" x14ac:dyDescent="0.25">
      <c r="B566" s="194"/>
      <c r="C566" s="186"/>
      <c r="D566" s="187"/>
      <c r="E566" s="187"/>
      <c r="F566" s="85"/>
    </row>
    <row r="567" spans="2:6" x14ac:dyDescent="0.25">
      <c r="B567" s="194"/>
      <c r="C567" s="186"/>
      <c r="D567" s="187"/>
      <c r="E567" s="187"/>
      <c r="F567" s="85"/>
    </row>
    <row r="568" spans="2:6" x14ac:dyDescent="0.25">
      <c r="B568" s="194"/>
      <c r="C568" s="186"/>
      <c r="D568" s="187"/>
      <c r="E568" s="187"/>
      <c r="F568" s="85"/>
    </row>
    <row r="569" spans="2:6" x14ac:dyDescent="0.25">
      <c r="B569" s="194"/>
      <c r="C569" s="186"/>
      <c r="D569" s="187"/>
      <c r="E569" s="187"/>
      <c r="F569" s="85"/>
    </row>
    <row r="570" spans="2:6" x14ac:dyDescent="0.25">
      <c r="B570" s="194"/>
      <c r="C570" s="186"/>
      <c r="D570" s="187"/>
      <c r="E570" s="187"/>
      <c r="F570" s="85"/>
    </row>
    <row r="571" spans="2:6" x14ac:dyDescent="0.25">
      <c r="B571" s="194"/>
      <c r="C571" s="186"/>
      <c r="D571" s="187"/>
      <c r="E571" s="187"/>
      <c r="F571" s="85"/>
    </row>
    <row r="572" spans="2:6" x14ac:dyDescent="0.25">
      <c r="B572" s="194"/>
      <c r="C572" s="186"/>
      <c r="D572" s="187"/>
      <c r="E572" s="187"/>
      <c r="F572" s="85"/>
    </row>
    <row r="573" spans="2:6" x14ac:dyDescent="0.25">
      <c r="B573" s="194"/>
      <c r="C573" s="186"/>
      <c r="D573" s="187"/>
      <c r="E573" s="187"/>
      <c r="F573" s="85"/>
    </row>
    <row r="574" spans="2:6" x14ac:dyDescent="0.25">
      <c r="B574" s="194"/>
      <c r="C574" s="186"/>
      <c r="D574" s="187"/>
      <c r="E574" s="187"/>
      <c r="F574" s="85"/>
    </row>
    <row r="575" spans="2:6" x14ac:dyDescent="0.25">
      <c r="B575" s="194"/>
      <c r="C575" s="186"/>
      <c r="D575" s="187"/>
      <c r="E575" s="187"/>
      <c r="F575" s="85"/>
    </row>
    <row r="576" spans="2:6" x14ac:dyDescent="0.25">
      <c r="B576" s="194"/>
      <c r="C576" s="186"/>
      <c r="D576" s="187"/>
      <c r="E576" s="187"/>
      <c r="F576" s="85"/>
    </row>
    <row r="577" spans="2:6" x14ac:dyDescent="0.25">
      <c r="B577" s="194"/>
      <c r="C577" s="186"/>
      <c r="D577" s="187"/>
      <c r="E577" s="187"/>
      <c r="F577" s="85"/>
    </row>
    <row r="578" spans="2:6" x14ac:dyDescent="0.25">
      <c r="B578" s="194"/>
      <c r="C578" s="186"/>
      <c r="D578" s="187"/>
      <c r="E578" s="187"/>
      <c r="F578" s="85"/>
    </row>
    <row r="579" spans="2:6" x14ac:dyDescent="0.25">
      <c r="B579" s="194"/>
      <c r="C579" s="186"/>
      <c r="D579" s="187"/>
      <c r="E579" s="187"/>
      <c r="F579" s="85"/>
    </row>
    <row r="580" spans="2:6" x14ac:dyDescent="0.25">
      <c r="B580" s="194"/>
      <c r="C580" s="186"/>
      <c r="D580" s="187"/>
      <c r="E580" s="187"/>
      <c r="F580" s="85"/>
    </row>
    <row r="581" spans="2:6" x14ac:dyDescent="0.25">
      <c r="B581" s="194"/>
      <c r="C581" s="186"/>
      <c r="D581" s="187"/>
      <c r="E581" s="187"/>
      <c r="F581" s="85"/>
    </row>
    <row r="582" spans="2:6" x14ac:dyDescent="0.25">
      <c r="B582" s="194"/>
      <c r="C582" s="186"/>
      <c r="D582" s="187"/>
      <c r="E582" s="187"/>
      <c r="F582" s="85"/>
    </row>
    <row r="583" spans="2:6" x14ac:dyDescent="0.25">
      <c r="B583" s="194"/>
      <c r="C583" s="186"/>
      <c r="D583" s="187"/>
      <c r="E583" s="187"/>
      <c r="F583" s="85"/>
    </row>
    <row r="584" spans="2:6" x14ac:dyDescent="0.25">
      <c r="B584" s="194"/>
      <c r="C584" s="186"/>
      <c r="D584" s="187"/>
      <c r="E584" s="187"/>
      <c r="F584" s="85"/>
    </row>
    <row r="585" spans="2:6" x14ac:dyDescent="0.25">
      <c r="B585" s="194"/>
      <c r="C585" s="186"/>
      <c r="D585" s="187"/>
      <c r="E585" s="187"/>
      <c r="F585" s="85"/>
    </row>
    <row r="586" spans="2:6" x14ac:dyDescent="0.25">
      <c r="B586" s="194"/>
      <c r="C586" s="186"/>
      <c r="D586" s="187"/>
      <c r="E586" s="187"/>
      <c r="F586" s="85"/>
    </row>
    <row r="587" spans="2:6" x14ac:dyDescent="0.25">
      <c r="B587" s="194"/>
      <c r="C587" s="186"/>
      <c r="D587" s="187"/>
      <c r="E587" s="187"/>
      <c r="F587" s="85"/>
    </row>
    <row r="588" spans="2:6" x14ac:dyDescent="0.25">
      <c r="B588" s="194"/>
      <c r="C588" s="186"/>
      <c r="D588" s="187"/>
      <c r="E588" s="187"/>
      <c r="F588" s="85"/>
    </row>
    <row r="589" spans="2:6" x14ac:dyDescent="0.25">
      <c r="B589" s="194"/>
      <c r="C589" s="186"/>
      <c r="D589" s="187"/>
      <c r="E589" s="187"/>
      <c r="F589" s="85"/>
    </row>
    <row r="590" spans="2:6" x14ac:dyDescent="0.25">
      <c r="B590" s="194"/>
      <c r="C590" s="186"/>
      <c r="D590" s="187"/>
      <c r="E590" s="187"/>
      <c r="F590" s="85"/>
    </row>
    <row r="591" spans="2:6" x14ac:dyDescent="0.25">
      <c r="B591" s="194"/>
      <c r="C591" s="186"/>
      <c r="D591" s="187"/>
      <c r="E591" s="187"/>
      <c r="F591" s="85"/>
    </row>
    <row r="592" spans="2:6" x14ac:dyDescent="0.25">
      <c r="B592" s="194"/>
      <c r="C592" s="186"/>
      <c r="D592" s="187"/>
      <c r="E592" s="187"/>
      <c r="F592" s="85"/>
    </row>
    <row r="593" spans="2:6" x14ac:dyDescent="0.25">
      <c r="B593" s="194"/>
      <c r="C593" s="186"/>
      <c r="D593" s="187"/>
      <c r="E593" s="187"/>
      <c r="F593" s="85"/>
    </row>
    <row r="594" spans="2:6" x14ac:dyDescent="0.25">
      <c r="B594" s="194"/>
      <c r="C594" s="186"/>
      <c r="D594" s="187"/>
      <c r="E594" s="187"/>
      <c r="F594" s="85"/>
    </row>
    <row r="595" spans="2:6" x14ac:dyDescent="0.25">
      <c r="B595" s="194"/>
      <c r="C595" s="186"/>
      <c r="D595" s="187"/>
      <c r="E595" s="187"/>
      <c r="F595" s="85"/>
    </row>
    <row r="596" spans="2:6" x14ac:dyDescent="0.25">
      <c r="B596" s="194"/>
      <c r="C596" s="186"/>
      <c r="D596" s="187"/>
      <c r="E596" s="187"/>
      <c r="F596" s="85"/>
    </row>
    <row r="597" spans="2:6" x14ac:dyDescent="0.25">
      <c r="B597" s="194"/>
      <c r="C597" s="186"/>
      <c r="D597" s="187"/>
      <c r="E597" s="187"/>
      <c r="F597" s="85"/>
    </row>
    <row r="598" spans="2:6" x14ac:dyDescent="0.25">
      <c r="B598" s="194"/>
      <c r="C598" s="186"/>
      <c r="D598" s="187"/>
      <c r="E598" s="187"/>
      <c r="F598" s="85"/>
    </row>
    <row r="599" spans="2:6" x14ac:dyDescent="0.25">
      <c r="B599" s="194"/>
      <c r="C599" s="186"/>
      <c r="D599" s="187"/>
      <c r="E599" s="187"/>
      <c r="F599" s="85"/>
    </row>
    <row r="600" spans="2:6" x14ac:dyDescent="0.25">
      <c r="B600" s="194"/>
      <c r="C600" s="186"/>
      <c r="D600" s="187"/>
      <c r="E600" s="187"/>
      <c r="F600" s="85"/>
    </row>
    <row r="601" spans="2:6" x14ac:dyDescent="0.25">
      <c r="B601" s="194"/>
      <c r="C601" s="186"/>
      <c r="D601" s="187"/>
      <c r="E601" s="187"/>
      <c r="F601" s="85"/>
    </row>
    <row r="602" spans="2:6" x14ac:dyDescent="0.25">
      <c r="B602" s="194"/>
      <c r="C602" s="186"/>
      <c r="D602" s="187"/>
      <c r="E602" s="187"/>
      <c r="F602" s="85"/>
    </row>
    <row r="603" spans="2:6" x14ac:dyDescent="0.25">
      <c r="B603" s="194"/>
      <c r="C603" s="186"/>
      <c r="D603" s="187"/>
      <c r="E603" s="187"/>
      <c r="F603" s="85"/>
    </row>
    <row r="604" spans="2:6" x14ac:dyDescent="0.25">
      <c r="B604" s="194"/>
      <c r="C604" s="186"/>
      <c r="D604" s="187"/>
      <c r="E604" s="187"/>
      <c r="F604" s="85"/>
    </row>
    <row r="605" spans="2:6" x14ac:dyDescent="0.25">
      <c r="B605" s="194"/>
      <c r="C605" s="186"/>
      <c r="D605" s="187"/>
      <c r="E605" s="187"/>
      <c r="F605" s="85"/>
    </row>
    <row r="606" spans="2:6" x14ac:dyDescent="0.25">
      <c r="B606" s="194"/>
      <c r="C606" s="186"/>
      <c r="D606" s="187"/>
      <c r="E606" s="187"/>
      <c r="F606" s="85"/>
    </row>
    <row r="607" spans="2:6" x14ac:dyDescent="0.25">
      <c r="B607" s="194"/>
      <c r="C607" s="186"/>
      <c r="D607" s="187"/>
      <c r="E607" s="187"/>
      <c r="F607" s="85"/>
    </row>
    <row r="608" spans="2:6" x14ac:dyDescent="0.25">
      <c r="B608" s="194"/>
      <c r="C608" s="186"/>
      <c r="D608" s="187"/>
      <c r="E608" s="187"/>
      <c r="F608" s="85"/>
    </row>
    <row r="609" spans="2:6" x14ac:dyDescent="0.25">
      <c r="B609" s="194"/>
      <c r="C609" s="186"/>
      <c r="D609" s="187"/>
      <c r="E609" s="187"/>
      <c r="F609" s="85"/>
    </row>
    <row r="610" spans="2:6" x14ac:dyDescent="0.25">
      <c r="B610" s="194"/>
      <c r="C610" s="186"/>
      <c r="D610" s="187"/>
      <c r="E610" s="187"/>
      <c r="F610" s="85"/>
    </row>
    <row r="611" spans="2:6" x14ac:dyDescent="0.25">
      <c r="B611" s="194"/>
      <c r="C611" s="186"/>
      <c r="D611" s="187"/>
      <c r="E611" s="187"/>
      <c r="F611" s="85"/>
    </row>
    <row r="612" spans="2:6" x14ac:dyDescent="0.25">
      <c r="B612" s="194"/>
      <c r="C612" s="186"/>
      <c r="D612" s="187"/>
      <c r="E612" s="187"/>
      <c r="F612" s="85"/>
    </row>
    <row r="613" spans="2:6" x14ac:dyDescent="0.25">
      <c r="B613" s="194"/>
      <c r="C613" s="186"/>
      <c r="D613" s="187"/>
      <c r="E613" s="187"/>
      <c r="F613" s="85"/>
    </row>
    <row r="614" spans="2:6" x14ac:dyDescent="0.25">
      <c r="B614" s="194"/>
      <c r="C614" s="186"/>
      <c r="D614" s="187"/>
      <c r="E614" s="187"/>
      <c r="F614" s="85"/>
    </row>
    <row r="615" spans="2:6" x14ac:dyDescent="0.25">
      <c r="B615" s="194"/>
      <c r="C615" s="186"/>
      <c r="D615" s="187"/>
      <c r="E615" s="187"/>
      <c r="F615" s="85"/>
    </row>
    <row r="616" spans="2:6" x14ac:dyDescent="0.25">
      <c r="B616" s="194"/>
      <c r="C616" s="186"/>
      <c r="D616" s="187"/>
      <c r="E616" s="187"/>
      <c r="F616" s="85"/>
    </row>
    <row r="617" spans="2:6" x14ac:dyDescent="0.25">
      <c r="B617" s="194"/>
      <c r="C617" s="186"/>
      <c r="D617" s="187"/>
      <c r="E617" s="187"/>
      <c r="F617" s="85"/>
    </row>
    <row r="618" spans="2:6" x14ac:dyDescent="0.25">
      <c r="B618" s="194"/>
      <c r="C618" s="186"/>
      <c r="D618" s="187"/>
      <c r="E618" s="187"/>
      <c r="F618" s="85"/>
    </row>
    <row r="619" spans="2:6" x14ac:dyDescent="0.25">
      <c r="B619" s="194"/>
      <c r="C619" s="186"/>
      <c r="D619" s="187"/>
      <c r="E619" s="187"/>
      <c r="F619" s="85"/>
    </row>
    <row r="620" spans="2:6" x14ac:dyDescent="0.25">
      <c r="B620" s="194"/>
      <c r="C620" s="186"/>
      <c r="D620" s="187"/>
      <c r="E620" s="187"/>
      <c r="F620" s="85"/>
    </row>
    <row r="621" spans="2:6" x14ac:dyDescent="0.25">
      <c r="B621" s="194"/>
      <c r="C621" s="186"/>
      <c r="D621" s="187"/>
      <c r="E621" s="187"/>
      <c r="F621" s="85"/>
    </row>
    <row r="622" spans="2:6" x14ac:dyDescent="0.25">
      <c r="B622" s="194"/>
      <c r="C622" s="186"/>
      <c r="D622" s="187"/>
      <c r="E622" s="187"/>
      <c r="F622" s="85"/>
    </row>
    <row r="623" spans="2:6" x14ac:dyDescent="0.25">
      <c r="B623" s="194"/>
      <c r="C623" s="186"/>
      <c r="D623" s="187"/>
      <c r="E623" s="187"/>
      <c r="F623" s="85"/>
    </row>
    <row r="624" spans="2:6" x14ac:dyDescent="0.25">
      <c r="B624" s="194"/>
      <c r="C624" s="186"/>
      <c r="D624" s="187"/>
      <c r="E624" s="187"/>
      <c r="F624" s="85"/>
    </row>
    <row r="625" spans="2:6" x14ac:dyDescent="0.25">
      <c r="B625" s="194"/>
      <c r="C625" s="186"/>
      <c r="D625" s="187"/>
      <c r="E625" s="187"/>
      <c r="F625" s="85"/>
    </row>
    <row r="626" spans="2:6" x14ac:dyDescent="0.25">
      <c r="B626" s="194"/>
      <c r="C626" s="186"/>
      <c r="D626" s="187"/>
      <c r="E626" s="187"/>
      <c r="F626" s="85"/>
    </row>
    <row r="627" spans="2:6" x14ac:dyDescent="0.25">
      <c r="B627" s="194"/>
      <c r="C627" s="186"/>
      <c r="D627" s="187"/>
      <c r="E627" s="187"/>
      <c r="F627" s="85"/>
    </row>
    <row r="628" spans="2:6" x14ac:dyDescent="0.25">
      <c r="B628" s="194"/>
      <c r="C628" s="186"/>
      <c r="D628" s="187"/>
      <c r="E628" s="187"/>
      <c r="F628" s="85"/>
    </row>
    <row r="629" spans="2:6" x14ac:dyDescent="0.25">
      <c r="B629" s="194"/>
      <c r="C629" s="186"/>
      <c r="D629" s="187"/>
      <c r="E629" s="187"/>
      <c r="F629" s="85"/>
    </row>
    <row r="630" spans="2:6" x14ac:dyDescent="0.25">
      <c r="B630" s="194"/>
      <c r="C630" s="186"/>
      <c r="D630" s="187"/>
      <c r="E630" s="187"/>
      <c r="F630" s="85"/>
    </row>
    <row r="631" spans="2:6" x14ac:dyDescent="0.25">
      <c r="B631" s="194"/>
      <c r="C631" s="186"/>
      <c r="D631" s="187"/>
      <c r="E631" s="187"/>
      <c r="F631" s="85"/>
    </row>
    <row r="632" spans="2:6" x14ac:dyDescent="0.25">
      <c r="B632" s="194"/>
      <c r="C632" s="186"/>
      <c r="D632" s="187"/>
      <c r="E632" s="187"/>
      <c r="F632" s="85"/>
    </row>
    <row r="633" spans="2:6" x14ac:dyDescent="0.25">
      <c r="B633" s="194"/>
      <c r="C633" s="186"/>
      <c r="D633" s="187"/>
      <c r="E633" s="187"/>
      <c r="F633" s="85"/>
    </row>
    <row r="634" spans="2:6" x14ac:dyDescent="0.25">
      <c r="B634" s="194"/>
      <c r="C634" s="186"/>
      <c r="D634" s="187"/>
      <c r="E634" s="187"/>
      <c r="F634" s="85"/>
    </row>
    <row r="635" spans="2:6" x14ac:dyDescent="0.25">
      <c r="B635" s="194"/>
      <c r="C635" s="186"/>
      <c r="D635" s="187"/>
      <c r="E635" s="187"/>
      <c r="F635" s="85"/>
    </row>
    <row r="636" spans="2:6" x14ac:dyDescent="0.25">
      <c r="B636" s="194"/>
      <c r="C636" s="186"/>
      <c r="D636" s="187"/>
      <c r="E636" s="187"/>
      <c r="F636" s="85"/>
    </row>
    <row r="637" spans="2:6" x14ac:dyDescent="0.25">
      <c r="B637" s="194"/>
      <c r="C637" s="186"/>
      <c r="D637" s="187"/>
      <c r="E637" s="187"/>
      <c r="F637" s="85"/>
    </row>
    <row r="638" spans="2:6" x14ac:dyDescent="0.25">
      <c r="B638" s="194"/>
      <c r="C638" s="186"/>
      <c r="D638" s="187"/>
      <c r="E638" s="187"/>
      <c r="F638" s="85"/>
    </row>
    <row r="639" spans="2:6" x14ac:dyDescent="0.25">
      <c r="B639" s="194"/>
      <c r="C639" s="186"/>
      <c r="D639" s="187"/>
      <c r="E639" s="187"/>
      <c r="F639" s="85"/>
    </row>
    <row r="640" spans="2:6" x14ac:dyDescent="0.25">
      <c r="B640" s="194"/>
      <c r="C640" s="186"/>
      <c r="D640" s="187"/>
      <c r="E640" s="187"/>
      <c r="F640" s="85"/>
    </row>
    <row r="641" spans="2:6" x14ac:dyDescent="0.25">
      <c r="B641" s="194"/>
      <c r="C641" s="186"/>
      <c r="D641" s="187"/>
      <c r="E641" s="187"/>
      <c r="F641" s="85"/>
    </row>
    <row r="642" spans="2:6" x14ac:dyDescent="0.25">
      <c r="B642" s="194"/>
      <c r="C642" s="186"/>
      <c r="D642" s="187"/>
      <c r="E642" s="187"/>
      <c r="F642" s="85"/>
    </row>
    <row r="643" spans="2:6" x14ac:dyDescent="0.25">
      <c r="B643" s="194"/>
      <c r="C643" s="186"/>
      <c r="D643" s="187"/>
      <c r="E643" s="187"/>
      <c r="F643" s="85"/>
    </row>
    <row r="644" spans="2:6" x14ac:dyDescent="0.25">
      <c r="B644" s="194"/>
      <c r="C644" s="186"/>
      <c r="D644" s="187"/>
      <c r="E644" s="187"/>
      <c r="F644" s="85"/>
    </row>
    <row r="645" spans="2:6" x14ac:dyDescent="0.25">
      <c r="B645" s="194"/>
      <c r="C645" s="186"/>
      <c r="D645" s="187"/>
      <c r="E645" s="187"/>
      <c r="F645" s="85"/>
    </row>
    <row r="646" spans="2:6" x14ac:dyDescent="0.25">
      <c r="B646" s="194"/>
      <c r="C646" s="186"/>
      <c r="D646" s="187"/>
      <c r="E646" s="187"/>
      <c r="F646" s="85"/>
    </row>
    <row r="647" spans="2:6" x14ac:dyDescent="0.25">
      <c r="B647" s="194"/>
      <c r="C647" s="186"/>
      <c r="D647" s="187"/>
      <c r="E647" s="187"/>
      <c r="F647" s="85"/>
    </row>
    <row r="648" spans="2:6" x14ac:dyDescent="0.25">
      <c r="B648" s="194"/>
      <c r="C648" s="186"/>
      <c r="D648" s="187"/>
      <c r="E648" s="187"/>
      <c r="F648" s="85"/>
    </row>
    <row r="649" spans="2:6" x14ac:dyDescent="0.25">
      <c r="B649" s="194"/>
      <c r="C649" s="186"/>
      <c r="D649" s="187"/>
      <c r="E649" s="187"/>
      <c r="F649" s="85"/>
    </row>
    <row r="650" spans="2:6" x14ac:dyDescent="0.25">
      <c r="B650" s="194"/>
      <c r="C650" s="186"/>
      <c r="D650" s="187"/>
      <c r="E650" s="187"/>
      <c r="F650" s="85"/>
    </row>
    <row r="651" spans="2:6" x14ac:dyDescent="0.25">
      <c r="B651" s="194"/>
      <c r="C651" s="186"/>
      <c r="D651" s="187"/>
      <c r="E651" s="187"/>
      <c r="F651" s="85"/>
    </row>
    <row r="652" spans="2:6" x14ac:dyDescent="0.25">
      <c r="B652" s="194"/>
      <c r="C652" s="186"/>
      <c r="D652" s="187"/>
      <c r="E652" s="187"/>
      <c r="F652" s="85"/>
    </row>
    <row r="653" spans="2:6" x14ac:dyDescent="0.25">
      <c r="B653" s="194"/>
      <c r="C653" s="186"/>
      <c r="D653" s="187"/>
      <c r="E653" s="187"/>
      <c r="F653" s="85"/>
    </row>
    <row r="654" spans="2:6" x14ac:dyDescent="0.25">
      <c r="B654" s="194"/>
      <c r="C654" s="186"/>
      <c r="D654" s="187"/>
      <c r="E654" s="187"/>
      <c r="F654" s="85"/>
    </row>
    <row r="655" spans="2:6" x14ac:dyDescent="0.25">
      <c r="B655" s="194"/>
      <c r="C655" s="186"/>
      <c r="D655" s="187"/>
      <c r="E655" s="187"/>
      <c r="F655" s="85"/>
    </row>
    <row r="656" spans="2:6" x14ac:dyDescent="0.25">
      <c r="B656" s="194"/>
      <c r="C656" s="186"/>
      <c r="D656" s="187"/>
      <c r="E656" s="187"/>
      <c r="F656" s="85"/>
    </row>
    <row r="657" spans="2:6" x14ac:dyDescent="0.25">
      <c r="B657" s="194"/>
      <c r="C657" s="186"/>
      <c r="D657" s="187"/>
      <c r="E657" s="187"/>
      <c r="F657" s="85"/>
    </row>
    <row r="658" spans="2:6" x14ac:dyDescent="0.25">
      <c r="B658" s="194"/>
      <c r="C658" s="186"/>
      <c r="D658" s="187"/>
      <c r="E658" s="187"/>
      <c r="F658" s="85"/>
    </row>
    <row r="659" spans="2:6" x14ac:dyDescent="0.25">
      <c r="B659" s="194"/>
      <c r="C659" s="186"/>
      <c r="D659" s="187"/>
      <c r="E659" s="187"/>
      <c r="F659" s="85"/>
    </row>
    <row r="660" spans="2:6" x14ac:dyDescent="0.25">
      <c r="B660" s="194"/>
      <c r="C660" s="186"/>
      <c r="D660" s="187"/>
      <c r="E660" s="187"/>
      <c r="F660" s="85"/>
    </row>
    <row r="661" spans="2:6" x14ac:dyDescent="0.25">
      <c r="B661" s="194"/>
      <c r="C661" s="186"/>
      <c r="D661" s="187"/>
      <c r="E661" s="187"/>
      <c r="F661" s="85"/>
    </row>
    <row r="662" spans="2:6" x14ac:dyDescent="0.25">
      <c r="B662" s="194"/>
      <c r="C662" s="186"/>
      <c r="D662" s="187"/>
      <c r="E662" s="187"/>
      <c r="F662" s="85"/>
    </row>
    <row r="663" spans="2:6" x14ac:dyDescent="0.25">
      <c r="B663" s="194"/>
      <c r="C663" s="186"/>
      <c r="D663" s="187"/>
      <c r="E663" s="187"/>
      <c r="F663" s="85"/>
    </row>
    <row r="664" spans="2:6" x14ac:dyDescent="0.25">
      <c r="B664" s="194"/>
      <c r="C664" s="186"/>
      <c r="D664" s="187"/>
      <c r="E664" s="187"/>
      <c r="F664" s="85"/>
    </row>
    <row r="665" spans="2:6" x14ac:dyDescent="0.25">
      <c r="B665" s="194"/>
      <c r="C665" s="186"/>
      <c r="D665" s="187"/>
      <c r="E665" s="187"/>
      <c r="F665" s="85"/>
    </row>
    <row r="666" spans="2:6" x14ac:dyDescent="0.25">
      <c r="B666" s="194"/>
      <c r="C666" s="186"/>
      <c r="D666" s="187"/>
      <c r="E666" s="187"/>
      <c r="F666" s="85"/>
    </row>
    <row r="667" spans="2:6" x14ac:dyDescent="0.25">
      <c r="B667" s="194"/>
      <c r="C667" s="186"/>
      <c r="D667" s="187"/>
      <c r="E667" s="187"/>
      <c r="F667" s="85"/>
    </row>
    <row r="668" spans="2:6" x14ac:dyDescent="0.25">
      <c r="B668" s="194"/>
      <c r="C668" s="186"/>
      <c r="D668" s="187"/>
      <c r="E668" s="187"/>
      <c r="F668" s="85"/>
    </row>
    <row r="669" spans="2:6" x14ac:dyDescent="0.25">
      <c r="B669" s="194"/>
      <c r="C669" s="186"/>
      <c r="D669" s="187"/>
      <c r="E669" s="187"/>
      <c r="F669" s="85"/>
    </row>
    <row r="670" spans="2:6" x14ac:dyDescent="0.25">
      <c r="B670" s="194"/>
      <c r="C670" s="186"/>
      <c r="D670" s="187"/>
      <c r="E670" s="187"/>
      <c r="F670" s="85"/>
    </row>
    <row r="671" spans="2:6" x14ac:dyDescent="0.25">
      <c r="B671" s="194"/>
      <c r="C671" s="186"/>
      <c r="D671" s="187"/>
      <c r="E671" s="187"/>
      <c r="F671" s="85"/>
    </row>
    <row r="672" spans="2:6" x14ac:dyDescent="0.25">
      <c r="B672" s="194"/>
      <c r="C672" s="186"/>
      <c r="D672" s="187"/>
      <c r="E672" s="187"/>
      <c r="F672" s="85"/>
    </row>
    <row r="673" spans="2:6" x14ac:dyDescent="0.25">
      <c r="B673" s="194"/>
      <c r="C673" s="186"/>
      <c r="D673" s="187"/>
      <c r="E673" s="187"/>
      <c r="F673" s="85"/>
    </row>
    <row r="674" spans="2:6" x14ac:dyDescent="0.25">
      <c r="B674" s="194"/>
      <c r="C674" s="186"/>
      <c r="D674" s="187"/>
      <c r="E674" s="187"/>
      <c r="F674" s="85"/>
    </row>
    <row r="675" spans="2:6" x14ac:dyDescent="0.25">
      <c r="B675" s="194"/>
      <c r="C675" s="186"/>
      <c r="D675" s="187"/>
      <c r="E675" s="187"/>
      <c r="F675" s="85"/>
    </row>
    <row r="676" spans="2:6" x14ac:dyDescent="0.25">
      <c r="B676" s="194"/>
      <c r="C676" s="186"/>
      <c r="D676" s="187"/>
      <c r="E676" s="187"/>
      <c r="F676" s="85"/>
    </row>
    <row r="677" spans="2:6" x14ac:dyDescent="0.25">
      <c r="B677" s="194"/>
      <c r="C677" s="186"/>
      <c r="D677" s="187"/>
      <c r="E677" s="187"/>
      <c r="F677" s="85"/>
    </row>
    <row r="678" spans="2:6" x14ac:dyDescent="0.25">
      <c r="B678" s="194"/>
      <c r="C678" s="186"/>
      <c r="D678" s="187"/>
      <c r="E678" s="187"/>
      <c r="F678" s="85"/>
    </row>
    <row r="679" spans="2:6" x14ac:dyDescent="0.25">
      <c r="B679" s="194"/>
      <c r="C679" s="186"/>
      <c r="D679" s="187"/>
      <c r="E679" s="187"/>
      <c r="F679" s="85"/>
    </row>
    <row r="680" spans="2:6" x14ac:dyDescent="0.25">
      <c r="B680" s="194"/>
      <c r="C680" s="186"/>
      <c r="D680" s="187"/>
      <c r="E680" s="187"/>
      <c r="F680" s="85"/>
    </row>
    <row r="681" spans="2:6" x14ac:dyDescent="0.25">
      <c r="B681" s="194"/>
      <c r="C681" s="186"/>
      <c r="D681" s="187"/>
      <c r="E681" s="187"/>
      <c r="F681" s="85"/>
    </row>
    <row r="682" spans="2:6" x14ac:dyDescent="0.25">
      <c r="B682" s="194"/>
      <c r="C682" s="186"/>
      <c r="D682" s="187"/>
      <c r="E682" s="187"/>
      <c r="F682" s="85"/>
    </row>
    <row r="683" spans="2:6" x14ac:dyDescent="0.25">
      <c r="B683" s="194"/>
      <c r="C683" s="186"/>
      <c r="D683" s="187"/>
      <c r="E683" s="187"/>
      <c r="F683" s="85"/>
    </row>
    <row r="684" spans="2:6" x14ac:dyDescent="0.25">
      <c r="B684" s="194"/>
      <c r="C684" s="186"/>
      <c r="D684" s="187"/>
      <c r="E684" s="187"/>
      <c r="F684" s="85"/>
    </row>
    <row r="685" spans="2:6" x14ac:dyDescent="0.25">
      <c r="B685" s="194"/>
      <c r="C685" s="186"/>
      <c r="D685" s="187"/>
      <c r="E685" s="187"/>
      <c r="F685" s="85"/>
    </row>
    <row r="686" spans="2:6" x14ac:dyDescent="0.25">
      <c r="B686" s="194"/>
      <c r="C686" s="186"/>
      <c r="D686" s="187"/>
      <c r="E686" s="187"/>
      <c r="F686" s="85"/>
    </row>
    <row r="687" spans="2:6" x14ac:dyDescent="0.25">
      <c r="B687" s="194"/>
      <c r="C687" s="186"/>
      <c r="D687" s="187"/>
      <c r="E687" s="187"/>
      <c r="F687" s="85"/>
    </row>
    <row r="688" spans="2:6" x14ac:dyDescent="0.25">
      <c r="B688" s="194"/>
      <c r="C688" s="186"/>
      <c r="D688" s="187"/>
      <c r="E688" s="187"/>
      <c r="F688" s="85"/>
    </row>
    <row r="689" spans="2:6" x14ac:dyDescent="0.25">
      <c r="B689" s="194"/>
      <c r="C689" s="186"/>
      <c r="D689" s="187"/>
      <c r="E689" s="187"/>
      <c r="F689" s="85"/>
    </row>
    <row r="690" spans="2:6" x14ac:dyDescent="0.25">
      <c r="B690" s="194"/>
      <c r="C690" s="186"/>
      <c r="D690" s="187"/>
      <c r="E690" s="187"/>
      <c r="F690" s="85"/>
    </row>
    <row r="691" spans="2:6" x14ac:dyDescent="0.25">
      <c r="B691" s="194"/>
      <c r="C691" s="186"/>
      <c r="D691" s="187"/>
      <c r="E691" s="187"/>
      <c r="F691" s="85"/>
    </row>
    <row r="692" spans="2:6" x14ac:dyDescent="0.25">
      <c r="B692" s="194"/>
      <c r="C692" s="186"/>
      <c r="D692" s="187"/>
      <c r="E692" s="187"/>
      <c r="F692" s="85"/>
    </row>
    <row r="693" spans="2:6" x14ac:dyDescent="0.25">
      <c r="B693" s="194"/>
      <c r="C693" s="186"/>
      <c r="D693" s="187"/>
      <c r="E693" s="187"/>
      <c r="F693" s="85"/>
    </row>
    <row r="694" spans="2:6" x14ac:dyDescent="0.25">
      <c r="B694" s="194"/>
      <c r="C694" s="186"/>
      <c r="D694" s="187"/>
      <c r="E694" s="187"/>
      <c r="F694" s="85"/>
    </row>
    <row r="695" spans="2:6" x14ac:dyDescent="0.25">
      <c r="B695" s="194"/>
      <c r="C695" s="186"/>
      <c r="D695" s="187"/>
      <c r="E695" s="187"/>
      <c r="F695" s="85"/>
    </row>
    <row r="696" spans="2:6" x14ac:dyDescent="0.25">
      <c r="B696" s="194"/>
      <c r="C696" s="186"/>
      <c r="D696" s="187"/>
      <c r="E696" s="187"/>
      <c r="F696" s="85"/>
    </row>
    <row r="697" spans="2:6" x14ac:dyDescent="0.25">
      <c r="B697" s="194"/>
      <c r="C697" s="186"/>
      <c r="D697" s="187"/>
      <c r="E697" s="187"/>
      <c r="F697" s="85"/>
    </row>
    <row r="698" spans="2:6" x14ac:dyDescent="0.25">
      <c r="B698" s="194"/>
      <c r="C698" s="186"/>
      <c r="D698" s="187"/>
      <c r="E698" s="187"/>
      <c r="F698" s="85"/>
    </row>
    <row r="699" spans="2:6" x14ac:dyDescent="0.25">
      <c r="B699" s="194"/>
      <c r="C699" s="186"/>
      <c r="D699" s="187"/>
      <c r="E699" s="187"/>
      <c r="F699" s="85"/>
    </row>
    <row r="700" spans="2:6" x14ac:dyDescent="0.25">
      <c r="B700" s="194"/>
      <c r="C700" s="186"/>
      <c r="D700" s="187"/>
      <c r="E700" s="187"/>
      <c r="F700" s="85"/>
    </row>
    <row r="701" spans="2:6" x14ac:dyDescent="0.25">
      <c r="B701" s="194"/>
      <c r="C701" s="186"/>
      <c r="D701" s="187"/>
      <c r="E701" s="187"/>
      <c r="F701" s="85"/>
    </row>
    <row r="702" spans="2:6" x14ac:dyDescent="0.25">
      <c r="B702" s="194"/>
      <c r="C702" s="186"/>
      <c r="D702" s="187"/>
      <c r="E702" s="187"/>
      <c r="F702" s="85"/>
    </row>
    <row r="703" spans="2:6" x14ac:dyDescent="0.25">
      <c r="B703" s="194"/>
      <c r="C703" s="186"/>
      <c r="D703" s="187"/>
      <c r="E703" s="187"/>
      <c r="F703" s="85"/>
    </row>
    <row r="704" spans="2:6" x14ac:dyDescent="0.25">
      <c r="B704" s="194"/>
      <c r="C704" s="186"/>
      <c r="D704" s="187"/>
      <c r="E704" s="187"/>
      <c r="F704" s="85"/>
    </row>
    <row r="705" spans="2:6" x14ac:dyDescent="0.25">
      <c r="B705" s="194"/>
      <c r="C705" s="186"/>
      <c r="D705" s="187"/>
      <c r="E705" s="187"/>
      <c r="F705" s="85"/>
    </row>
    <row r="706" spans="2:6" x14ac:dyDescent="0.25">
      <c r="B706" s="194"/>
      <c r="C706" s="186"/>
      <c r="D706" s="187"/>
      <c r="E706" s="187"/>
      <c r="F706" s="85"/>
    </row>
    <row r="707" spans="2:6" x14ac:dyDescent="0.25">
      <c r="B707" s="194"/>
      <c r="C707" s="186"/>
      <c r="D707" s="187"/>
      <c r="E707" s="187"/>
      <c r="F707" s="85"/>
    </row>
    <row r="708" spans="2:6" x14ac:dyDescent="0.25">
      <c r="B708" s="194"/>
      <c r="C708" s="186"/>
      <c r="D708" s="187"/>
      <c r="E708" s="187"/>
      <c r="F708" s="85"/>
    </row>
    <row r="709" spans="2:6" x14ac:dyDescent="0.25">
      <c r="B709" s="194"/>
      <c r="C709" s="186"/>
      <c r="D709" s="187"/>
      <c r="E709" s="187"/>
      <c r="F709" s="85"/>
    </row>
    <row r="710" spans="2:6" x14ac:dyDescent="0.25">
      <c r="B710" s="194"/>
      <c r="C710" s="186"/>
      <c r="D710" s="187"/>
      <c r="E710" s="187"/>
      <c r="F710" s="85"/>
    </row>
    <row r="711" spans="2:6" x14ac:dyDescent="0.25">
      <c r="B711" s="194"/>
      <c r="C711" s="186"/>
      <c r="D711" s="187"/>
      <c r="E711" s="187"/>
      <c r="F711" s="85"/>
    </row>
    <row r="712" spans="2:6" x14ac:dyDescent="0.25">
      <c r="B712" s="194"/>
      <c r="C712" s="186"/>
      <c r="D712" s="187"/>
      <c r="E712" s="187"/>
      <c r="F712" s="85"/>
    </row>
    <row r="713" spans="2:6" x14ac:dyDescent="0.25">
      <c r="B713" s="194"/>
      <c r="C713" s="186"/>
      <c r="D713" s="187"/>
      <c r="E713" s="187"/>
      <c r="F713" s="85"/>
    </row>
    <row r="714" spans="2:6" x14ac:dyDescent="0.25">
      <c r="B714" s="194"/>
      <c r="C714" s="186"/>
      <c r="D714" s="187"/>
      <c r="E714" s="187"/>
      <c r="F714" s="85"/>
    </row>
    <row r="715" spans="2:6" x14ac:dyDescent="0.25">
      <c r="B715" s="194"/>
      <c r="C715" s="186"/>
      <c r="D715" s="187"/>
      <c r="E715" s="187"/>
      <c r="F715" s="85"/>
    </row>
    <row r="716" spans="2:6" x14ac:dyDescent="0.25">
      <c r="B716" s="194"/>
      <c r="C716" s="186"/>
      <c r="D716" s="187"/>
      <c r="E716" s="187"/>
      <c r="F716" s="85"/>
    </row>
    <row r="717" spans="2:6" x14ac:dyDescent="0.25">
      <c r="B717" s="194"/>
      <c r="C717" s="186"/>
      <c r="D717" s="187"/>
      <c r="E717" s="187"/>
      <c r="F717" s="85"/>
    </row>
    <row r="718" spans="2:6" x14ac:dyDescent="0.25">
      <c r="B718" s="194"/>
      <c r="C718" s="186"/>
      <c r="D718" s="187"/>
      <c r="E718" s="187"/>
      <c r="F718" s="85"/>
    </row>
    <row r="719" spans="2:6" x14ac:dyDescent="0.25">
      <c r="B719" s="194"/>
      <c r="C719" s="186"/>
      <c r="D719" s="187"/>
      <c r="E719" s="187"/>
      <c r="F719" s="85"/>
    </row>
    <row r="720" spans="2:6" x14ac:dyDescent="0.25">
      <c r="B720" s="194"/>
      <c r="C720" s="186"/>
      <c r="D720" s="187"/>
      <c r="E720" s="187"/>
      <c r="F720" s="85"/>
    </row>
    <row r="721" spans="2:6" x14ac:dyDescent="0.25">
      <c r="B721" s="194"/>
      <c r="C721" s="186"/>
      <c r="D721" s="187"/>
      <c r="E721" s="187"/>
      <c r="F721" s="85"/>
    </row>
    <row r="722" spans="2:6" x14ac:dyDescent="0.25">
      <c r="B722" s="194"/>
      <c r="C722" s="186"/>
      <c r="D722" s="187"/>
      <c r="E722" s="187"/>
      <c r="F722" s="85"/>
    </row>
    <row r="723" spans="2:6" x14ac:dyDescent="0.25">
      <c r="B723" s="194"/>
      <c r="C723" s="186"/>
      <c r="D723" s="187"/>
      <c r="E723" s="187"/>
      <c r="F723" s="85"/>
    </row>
    <row r="724" spans="2:6" x14ac:dyDescent="0.25">
      <c r="B724" s="194"/>
      <c r="C724" s="186"/>
      <c r="D724" s="187"/>
      <c r="E724" s="187"/>
      <c r="F724" s="85"/>
    </row>
    <row r="725" spans="2:6" x14ac:dyDescent="0.25">
      <c r="B725" s="194"/>
      <c r="C725" s="186"/>
      <c r="D725" s="187"/>
      <c r="E725" s="187"/>
      <c r="F725" s="85"/>
    </row>
    <row r="726" spans="2:6" x14ac:dyDescent="0.25">
      <c r="B726" s="194"/>
      <c r="C726" s="186"/>
      <c r="D726" s="187"/>
      <c r="E726" s="187"/>
      <c r="F726" s="85"/>
    </row>
    <row r="727" spans="2:6" x14ac:dyDescent="0.25">
      <c r="B727" s="194"/>
      <c r="C727" s="186"/>
      <c r="D727" s="187"/>
      <c r="E727" s="187"/>
      <c r="F727" s="85"/>
    </row>
    <row r="728" spans="2:6" x14ac:dyDescent="0.25">
      <c r="B728" s="194"/>
      <c r="C728" s="186"/>
      <c r="D728" s="187"/>
      <c r="E728" s="187"/>
      <c r="F728" s="85"/>
    </row>
    <row r="729" spans="2:6" x14ac:dyDescent="0.25">
      <c r="B729" s="194"/>
      <c r="C729" s="186"/>
      <c r="D729" s="187"/>
      <c r="E729" s="187"/>
      <c r="F729" s="85"/>
    </row>
    <row r="730" spans="2:6" x14ac:dyDescent="0.25">
      <c r="B730" s="194"/>
      <c r="C730" s="186"/>
      <c r="D730" s="187"/>
      <c r="E730" s="187"/>
      <c r="F730" s="85"/>
    </row>
    <row r="731" spans="2:6" x14ac:dyDescent="0.25">
      <c r="B731" s="194"/>
      <c r="C731" s="186"/>
      <c r="D731" s="187"/>
      <c r="E731" s="187"/>
      <c r="F731" s="85"/>
    </row>
    <row r="732" spans="2:6" x14ac:dyDescent="0.25">
      <c r="B732" s="194"/>
      <c r="C732" s="186"/>
      <c r="D732" s="187"/>
      <c r="E732" s="187"/>
      <c r="F732" s="85"/>
    </row>
    <row r="733" spans="2:6" x14ac:dyDescent="0.25">
      <c r="B733" s="194"/>
      <c r="C733" s="186"/>
      <c r="D733" s="187"/>
      <c r="E733" s="187"/>
      <c r="F733" s="85"/>
    </row>
    <row r="734" spans="2:6" x14ac:dyDescent="0.25">
      <c r="B734" s="194"/>
      <c r="C734" s="186"/>
      <c r="D734" s="187"/>
      <c r="E734" s="187"/>
      <c r="F734" s="85"/>
    </row>
    <row r="735" spans="2:6" x14ac:dyDescent="0.25">
      <c r="B735" s="194"/>
      <c r="C735" s="186"/>
      <c r="D735" s="187"/>
      <c r="E735" s="187"/>
      <c r="F735" s="85"/>
    </row>
    <row r="736" spans="2:6" x14ac:dyDescent="0.25">
      <c r="B736" s="194"/>
      <c r="C736" s="186"/>
      <c r="D736" s="187"/>
      <c r="E736" s="187"/>
      <c r="F736" s="85"/>
    </row>
    <row r="737" spans="2:6" x14ac:dyDescent="0.25">
      <c r="B737" s="194"/>
      <c r="C737" s="186"/>
      <c r="D737" s="187"/>
      <c r="E737" s="187"/>
      <c r="F737" s="85"/>
    </row>
    <row r="738" spans="2:6" x14ac:dyDescent="0.25">
      <c r="B738" s="194"/>
      <c r="C738" s="186"/>
      <c r="D738" s="187"/>
      <c r="E738" s="187"/>
      <c r="F738" s="85"/>
    </row>
    <row r="739" spans="2:6" x14ac:dyDescent="0.25">
      <c r="B739" s="194"/>
      <c r="C739" s="186"/>
      <c r="D739" s="187"/>
      <c r="E739" s="187"/>
      <c r="F739" s="85"/>
    </row>
    <row r="740" spans="2:6" x14ac:dyDescent="0.25">
      <c r="B740" s="194"/>
      <c r="C740" s="186"/>
      <c r="D740" s="187"/>
      <c r="E740" s="187"/>
      <c r="F740" s="85"/>
    </row>
    <row r="741" spans="2:6" x14ac:dyDescent="0.25">
      <c r="B741" s="194"/>
      <c r="C741" s="186"/>
      <c r="D741" s="187"/>
      <c r="E741" s="187"/>
      <c r="F741" s="85"/>
    </row>
    <row r="742" spans="2:6" x14ac:dyDescent="0.25">
      <c r="B742" s="194"/>
      <c r="C742" s="186"/>
      <c r="D742" s="187"/>
      <c r="E742" s="187"/>
      <c r="F742" s="85"/>
    </row>
    <row r="743" spans="2:6" x14ac:dyDescent="0.25">
      <c r="B743" s="194"/>
      <c r="C743" s="186"/>
      <c r="D743" s="187"/>
      <c r="E743" s="187"/>
      <c r="F743" s="85"/>
    </row>
    <row r="744" spans="2:6" x14ac:dyDescent="0.25">
      <c r="B744" s="194"/>
      <c r="C744" s="186"/>
      <c r="D744" s="187"/>
      <c r="E744" s="187"/>
      <c r="F744" s="85"/>
    </row>
    <row r="745" spans="2:6" x14ac:dyDescent="0.25">
      <c r="B745" s="194"/>
      <c r="C745" s="186"/>
      <c r="D745" s="187"/>
      <c r="E745" s="187"/>
      <c r="F745" s="85"/>
    </row>
    <row r="746" spans="2:6" x14ac:dyDescent="0.25">
      <c r="B746" s="194"/>
      <c r="C746" s="186"/>
      <c r="D746" s="187"/>
      <c r="E746" s="187"/>
      <c r="F746" s="85"/>
    </row>
    <row r="747" spans="2:6" x14ac:dyDescent="0.25">
      <c r="B747" s="194"/>
      <c r="C747" s="186"/>
      <c r="D747" s="187"/>
      <c r="E747" s="187"/>
      <c r="F747" s="85"/>
    </row>
    <row r="748" spans="2:6" x14ac:dyDescent="0.25">
      <c r="B748" s="194"/>
      <c r="C748" s="186"/>
      <c r="D748" s="187"/>
      <c r="E748" s="187"/>
      <c r="F748" s="85"/>
    </row>
    <row r="749" spans="2:6" x14ac:dyDescent="0.25">
      <c r="B749" s="194"/>
      <c r="C749" s="186"/>
      <c r="D749" s="187"/>
      <c r="E749" s="187"/>
      <c r="F749" s="85"/>
    </row>
    <row r="750" spans="2:6" x14ac:dyDescent="0.25">
      <c r="B750" s="194"/>
      <c r="C750" s="186"/>
      <c r="D750" s="187"/>
      <c r="E750" s="187"/>
      <c r="F750" s="85"/>
    </row>
    <row r="751" spans="2:6" x14ac:dyDescent="0.25">
      <c r="B751" s="194"/>
      <c r="C751" s="186"/>
      <c r="D751" s="187"/>
      <c r="E751" s="187"/>
      <c r="F751" s="85"/>
    </row>
    <row r="752" spans="2:6" x14ac:dyDescent="0.25">
      <c r="B752" s="194"/>
      <c r="C752" s="186"/>
      <c r="D752" s="187"/>
      <c r="E752" s="187"/>
      <c r="F752" s="85"/>
    </row>
    <row r="753" spans="2:6" x14ac:dyDescent="0.25">
      <c r="B753" s="194"/>
      <c r="C753" s="186"/>
      <c r="D753" s="187"/>
      <c r="E753" s="187"/>
      <c r="F753" s="85"/>
    </row>
    <row r="754" spans="2:6" x14ac:dyDescent="0.25">
      <c r="B754" s="194"/>
      <c r="C754" s="186"/>
      <c r="D754" s="187"/>
      <c r="E754" s="187"/>
      <c r="F754" s="85"/>
    </row>
    <row r="755" spans="2:6" x14ac:dyDescent="0.25">
      <c r="B755" s="194"/>
      <c r="C755" s="186"/>
      <c r="D755" s="187"/>
      <c r="E755" s="187"/>
      <c r="F755" s="85"/>
    </row>
    <row r="756" spans="2:6" x14ac:dyDescent="0.25">
      <c r="B756" s="194"/>
      <c r="C756" s="186"/>
      <c r="D756" s="187"/>
      <c r="E756" s="187"/>
      <c r="F756" s="85"/>
    </row>
    <row r="757" spans="2:6" x14ac:dyDescent="0.25">
      <c r="B757" s="194"/>
      <c r="C757" s="186"/>
      <c r="D757" s="187"/>
      <c r="E757" s="187"/>
      <c r="F757" s="85"/>
    </row>
    <row r="758" spans="2:6" x14ac:dyDescent="0.25">
      <c r="B758" s="194"/>
      <c r="C758" s="186"/>
      <c r="D758" s="187"/>
      <c r="E758" s="187"/>
      <c r="F758" s="85"/>
    </row>
    <row r="759" spans="2:6" x14ac:dyDescent="0.25">
      <c r="B759" s="194"/>
      <c r="C759" s="186"/>
      <c r="D759" s="187"/>
      <c r="E759" s="187"/>
      <c r="F759" s="85"/>
    </row>
    <row r="760" spans="2:6" x14ac:dyDescent="0.25">
      <c r="B760" s="194"/>
      <c r="C760" s="186"/>
      <c r="D760" s="187"/>
      <c r="E760" s="187"/>
      <c r="F760" s="85"/>
    </row>
    <row r="761" spans="2:6" x14ac:dyDescent="0.25">
      <c r="B761" s="194"/>
      <c r="C761" s="186"/>
      <c r="D761" s="187"/>
      <c r="E761" s="187"/>
      <c r="F761" s="85"/>
    </row>
    <row r="762" spans="2:6" x14ac:dyDescent="0.25">
      <c r="B762" s="194"/>
      <c r="C762" s="186"/>
      <c r="D762" s="187"/>
      <c r="E762" s="187"/>
      <c r="F762" s="85"/>
    </row>
    <row r="763" spans="2:6" x14ac:dyDescent="0.25">
      <c r="B763" s="194"/>
      <c r="C763" s="186"/>
      <c r="D763" s="187"/>
      <c r="E763" s="187"/>
      <c r="F763" s="85"/>
    </row>
    <row r="764" spans="2:6" x14ac:dyDescent="0.25">
      <c r="B764" s="194"/>
      <c r="C764" s="186"/>
      <c r="D764" s="187"/>
      <c r="E764" s="187"/>
      <c r="F764" s="85"/>
    </row>
    <row r="765" spans="2:6" x14ac:dyDescent="0.25">
      <c r="B765" s="194"/>
      <c r="C765" s="186"/>
      <c r="D765" s="187"/>
      <c r="E765" s="187"/>
      <c r="F765" s="85"/>
    </row>
    <row r="766" spans="2:6" x14ac:dyDescent="0.25">
      <c r="B766" s="194"/>
      <c r="C766" s="186"/>
      <c r="D766" s="187"/>
      <c r="E766" s="187"/>
      <c r="F766" s="85"/>
    </row>
    <row r="767" spans="2:6" x14ac:dyDescent="0.25">
      <c r="B767" s="194"/>
      <c r="C767" s="186"/>
      <c r="D767" s="187"/>
      <c r="E767" s="187"/>
      <c r="F767" s="85"/>
    </row>
    <row r="768" spans="2:6" x14ac:dyDescent="0.25">
      <c r="B768" s="194"/>
      <c r="C768" s="186"/>
      <c r="D768" s="187"/>
      <c r="E768" s="187"/>
      <c r="F768" s="85"/>
    </row>
    <row r="769" spans="2:6" x14ac:dyDescent="0.25">
      <c r="B769" s="194"/>
      <c r="C769" s="186"/>
      <c r="D769" s="187"/>
      <c r="E769" s="187"/>
      <c r="F769" s="85"/>
    </row>
    <row r="770" spans="2:6" x14ac:dyDescent="0.25">
      <c r="B770" s="194"/>
      <c r="C770" s="186"/>
      <c r="D770" s="187"/>
      <c r="E770" s="187"/>
      <c r="F770" s="85"/>
    </row>
    <row r="771" spans="2:6" x14ac:dyDescent="0.25">
      <c r="B771" s="194"/>
      <c r="C771" s="186"/>
      <c r="D771" s="187"/>
      <c r="E771" s="187"/>
      <c r="F771" s="85"/>
    </row>
    <row r="772" spans="2:6" x14ac:dyDescent="0.25">
      <c r="B772" s="194"/>
      <c r="C772" s="186"/>
      <c r="D772" s="187"/>
      <c r="E772" s="187"/>
      <c r="F772" s="85"/>
    </row>
    <row r="773" spans="2:6" x14ac:dyDescent="0.25">
      <c r="B773" s="194"/>
      <c r="C773" s="186"/>
      <c r="D773" s="187"/>
      <c r="E773" s="187"/>
      <c r="F773" s="85"/>
    </row>
    <row r="774" spans="2:6" x14ac:dyDescent="0.25">
      <c r="B774" s="194"/>
      <c r="C774" s="186"/>
      <c r="D774" s="187"/>
      <c r="E774" s="187"/>
      <c r="F774" s="85"/>
    </row>
    <row r="775" spans="2:6" x14ac:dyDescent="0.25">
      <c r="B775" s="194"/>
      <c r="C775" s="186"/>
      <c r="D775" s="187"/>
      <c r="E775" s="187"/>
      <c r="F775" s="85"/>
    </row>
    <row r="776" spans="2:6" x14ac:dyDescent="0.25">
      <c r="B776" s="194"/>
      <c r="C776" s="186"/>
      <c r="D776" s="187"/>
      <c r="E776" s="187"/>
      <c r="F776" s="85"/>
    </row>
    <row r="777" spans="2:6" x14ac:dyDescent="0.25">
      <c r="B777" s="194"/>
      <c r="C777" s="186"/>
      <c r="D777" s="187"/>
      <c r="E777" s="187"/>
      <c r="F777" s="85"/>
    </row>
    <row r="778" spans="2:6" x14ac:dyDescent="0.25">
      <c r="B778" s="194"/>
      <c r="C778" s="186"/>
      <c r="D778" s="187"/>
      <c r="E778" s="187"/>
      <c r="F778" s="85"/>
    </row>
    <row r="779" spans="2:6" x14ac:dyDescent="0.25">
      <c r="B779" s="194"/>
      <c r="C779" s="186"/>
      <c r="D779" s="187"/>
      <c r="E779" s="187"/>
      <c r="F779" s="85"/>
    </row>
    <row r="780" spans="2:6" x14ac:dyDescent="0.25">
      <c r="B780" s="194"/>
      <c r="C780" s="186"/>
      <c r="D780" s="187"/>
      <c r="E780" s="187"/>
      <c r="F780" s="85"/>
    </row>
    <row r="781" spans="2:6" x14ac:dyDescent="0.25">
      <c r="B781" s="194"/>
      <c r="C781" s="186"/>
      <c r="D781" s="187"/>
      <c r="E781" s="187"/>
      <c r="F781" s="85"/>
    </row>
    <row r="782" spans="2:6" x14ac:dyDescent="0.25">
      <c r="B782" s="194"/>
      <c r="C782" s="186"/>
      <c r="D782" s="187"/>
      <c r="E782" s="187"/>
      <c r="F782" s="85"/>
    </row>
    <row r="783" spans="2:6" x14ac:dyDescent="0.25">
      <c r="B783" s="194"/>
      <c r="C783" s="186"/>
      <c r="D783" s="187"/>
      <c r="E783" s="187"/>
      <c r="F783" s="85"/>
    </row>
    <row r="784" spans="2:6" x14ac:dyDescent="0.25">
      <c r="B784" s="194"/>
      <c r="C784" s="186"/>
      <c r="D784" s="187"/>
      <c r="E784" s="187"/>
      <c r="F784" s="85"/>
    </row>
    <row r="785" spans="2:6" x14ac:dyDescent="0.25">
      <c r="B785" s="194"/>
      <c r="C785" s="186"/>
      <c r="D785" s="187"/>
      <c r="E785" s="187"/>
      <c r="F785" s="85"/>
    </row>
    <row r="786" spans="2:6" x14ac:dyDescent="0.25">
      <c r="B786" s="194"/>
      <c r="C786" s="186"/>
      <c r="D786" s="187"/>
      <c r="E786" s="187"/>
      <c r="F786" s="85"/>
    </row>
    <row r="787" spans="2:6" x14ac:dyDescent="0.25">
      <c r="B787" s="194"/>
      <c r="C787" s="186"/>
      <c r="D787" s="187"/>
      <c r="E787" s="187"/>
      <c r="F787" s="85"/>
    </row>
    <row r="788" spans="2:6" x14ac:dyDescent="0.25">
      <c r="B788" s="194"/>
      <c r="C788" s="186"/>
      <c r="D788" s="187"/>
      <c r="E788" s="187"/>
      <c r="F788" s="85"/>
    </row>
    <row r="789" spans="2:6" x14ac:dyDescent="0.25">
      <c r="B789" s="194"/>
      <c r="C789" s="186"/>
      <c r="D789" s="187"/>
      <c r="E789" s="187"/>
      <c r="F789" s="85"/>
    </row>
    <row r="790" spans="2:6" x14ac:dyDescent="0.25">
      <c r="B790" s="194"/>
      <c r="C790" s="186"/>
      <c r="D790" s="187"/>
      <c r="E790" s="187"/>
      <c r="F790" s="85"/>
    </row>
    <row r="791" spans="2:6" x14ac:dyDescent="0.25">
      <c r="B791" s="194"/>
      <c r="C791" s="186"/>
      <c r="D791" s="187"/>
      <c r="E791" s="187"/>
      <c r="F791" s="85"/>
    </row>
    <row r="792" spans="2:6" x14ac:dyDescent="0.25">
      <c r="B792" s="194"/>
      <c r="C792" s="186"/>
      <c r="D792" s="187"/>
      <c r="E792" s="187"/>
      <c r="F792" s="85"/>
    </row>
    <row r="793" spans="2:6" x14ac:dyDescent="0.25">
      <c r="B793" s="194"/>
      <c r="C793" s="186"/>
      <c r="D793" s="187"/>
      <c r="E793" s="187"/>
      <c r="F793" s="85"/>
    </row>
    <row r="794" spans="2:6" x14ac:dyDescent="0.25">
      <c r="B794" s="194"/>
      <c r="C794" s="186"/>
      <c r="D794" s="187"/>
      <c r="E794" s="187"/>
      <c r="F794" s="85"/>
    </row>
    <row r="795" spans="2:6" x14ac:dyDescent="0.25">
      <c r="B795" s="194"/>
      <c r="C795" s="186"/>
      <c r="D795" s="187"/>
      <c r="E795" s="187"/>
      <c r="F795" s="85"/>
    </row>
    <row r="796" spans="2:6" x14ac:dyDescent="0.25">
      <c r="B796" s="194"/>
      <c r="C796" s="186"/>
      <c r="D796" s="187"/>
      <c r="E796" s="187"/>
      <c r="F796" s="85"/>
    </row>
    <row r="797" spans="2:6" x14ac:dyDescent="0.25">
      <c r="B797" s="194"/>
      <c r="C797" s="186"/>
      <c r="D797" s="187"/>
      <c r="E797" s="187"/>
      <c r="F797" s="85"/>
    </row>
    <row r="798" spans="2:6" x14ac:dyDescent="0.25">
      <c r="B798" s="194"/>
      <c r="C798" s="186"/>
      <c r="D798" s="187"/>
      <c r="E798" s="187"/>
      <c r="F798" s="85"/>
    </row>
    <row r="799" spans="2:6" x14ac:dyDescent="0.25">
      <c r="B799" s="194"/>
      <c r="C799" s="186"/>
      <c r="D799" s="187"/>
      <c r="E799" s="187"/>
      <c r="F799" s="85"/>
    </row>
    <row r="800" spans="2:6" x14ac:dyDescent="0.25">
      <c r="B800" s="194"/>
      <c r="C800" s="186"/>
      <c r="D800" s="187"/>
      <c r="E800" s="187"/>
      <c r="F800" s="85"/>
    </row>
    <row r="801" spans="2:6" x14ac:dyDescent="0.25">
      <c r="B801" s="194"/>
      <c r="C801" s="186"/>
      <c r="D801" s="187"/>
      <c r="E801" s="187"/>
      <c r="F801" s="85"/>
    </row>
    <row r="802" spans="2:6" x14ac:dyDescent="0.25">
      <c r="B802" s="194"/>
      <c r="C802" s="186"/>
      <c r="D802" s="187"/>
      <c r="E802" s="187"/>
      <c r="F802" s="85"/>
    </row>
    <row r="803" spans="2:6" x14ac:dyDescent="0.25">
      <c r="B803" s="194"/>
      <c r="C803" s="186"/>
      <c r="D803" s="187"/>
      <c r="E803" s="187"/>
      <c r="F803" s="85"/>
    </row>
    <row r="804" spans="2:6" x14ac:dyDescent="0.25">
      <c r="B804" s="194"/>
      <c r="C804" s="186"/>
      <c r="D804" s="187"/>
      <c r="E804" s="187"/>
      <c r="F804" s="85"/>
    </row>
    <row r="805" spans="2:6" x14ac:dyDescent="0.25">
      <c r="B805" s="194"/>
      <c r="C805" s="186"/>
      <c r="D805" s="187"/>
      <c r="E805" s="187"/>
      <c r="F805" s="85"/>
    </row>
    <row r="806" spans="2:6" x14ac:dyDescent="0.25">
      <c r="B806" s="194"/>
      <c r="C806" s="186"/>
      <c r="D806" s="187"/>
      <c r="E806" s="187"/>
      <c r="F806" s="85"/>
    </row>
    <row r="807" spans="2:6" x14ac:dyDescent="0.25">
      <c r="B807" s="194"/>
      <c r="C807" s="186"/>
      <c r="D807" s="187"/>
      <c r="E807" s="187"/>
      <c r="F807" s="85"/>
    </row>
    <row r="808" spans="2:6" x14ac:dyDescent="0.25">
      <c r="B808" s="194"/>
      <c r="C808" s="186"/>
      <c r="D808" s="187"/>
      <c r="E808" s="187"/>
      <c r="F808" s="85"/>
    </row>
    <row r="809" spans="2:6" x14ac:dyDescent="0.25">
      <c r="B809" s="194"/>
      <c r="C809" s="186"/>
      <c r="D809" s="187"/>
      <c r="E809" s="187"/>
      <c r="F809" s="85"/>
    </row>
    <row r="810" spans="2:6" x14ac:dyDescent="0.25">
      <c r="B810" s="194"/>
      <c r="C810" s="186"/>
      <c r="D810" s="187"/>
      <c r="E810" s="187"/>
      <c r="F810" s="85"/>
    </row>
    <row r="811" spans="2:6" x14ac:dyDescent="0.25">
      <c r="B811" s="194"/>
      <c r="C811" s="186"/>
      <c r="D811" s="187"/>
      <c r="E811" s="187"/>
      <c r="F811" s="85"/>
    </row>
    <row r="812" spans="2:6" x14ac:dyDescent="0.25">
      <c r="B812" s="194"/>
      <c r="C812" s="186"/>
      <c r="D812" s="187"/>
      <c r="E812" s="187"/>
      <c r="F812" s="85"/>
    </row>
    <row r="813" spans="2:6" x14ac:dyDescent="0.25">
      <c r="B813" s="194"/>
      <c r="C813" s="186"/>
      <c r="D813" s="187"/>
      <c r="E813" s="187"/>
      <c r="F813" s="85"/>
    </row>
    <row r="814" spans="2:6" x14ac:dyDescent="0.25">
      <c r="B814" s="194"/>
      <c r="C814" s="186"/>
      <c r="D814" s="187"/>
      <c r="E814" s="187"/>
      <c r="F814" s="85"/>
    </row>
    <row r="815" spans="2:6" x14ac:dyDescent="0.25">
      <c r="B815" s="194"/>
      <c r="C815" s="186"/>
      <c r="D815" s="187"/>
      <c r="E815" s="187"/>
      <c r="F815" s="85"/>
    </row>
    <row r="816" spans="2:6" x14ac:dyDescent="0.25">
      <c r="B816" s="194"/>
      <c r="C816" s="186"/>
      <c r="D816" s="187"/>
      <c r="E816" s="187"/>
      <c r="F816" s="85"/>
    </row>
    <row r="817" spans="2:6" x14ac:dyDescent="0.25">
      <c r="B817" s="194"/>
      <c r="C817" s="186"/>
      <c r="D817" s="187"/>
      <c r="E817" s="187"/>
      <c r="F817" s="85"/>
    </row>
    <row r="818" spans="2:6" x14ac:dyDescent="0.25">
      <c r="B818" s="194"/>
      <c r="C818" s="186"/>
      <c r="D818" s="187"/>
      <c r="E818" s="187"/>
      <c r="F818" s="85"/>
    </row>
    <row r="819" spans="2:6" x14ac:dyDescent="0.25">
      <c r="B819" s="194"/>
      <c r="C819" s="186"/>
      <c r="D819" s="187"/>
      <c r="E819" s="187"/>
      <c r="F819" s="85"/>
    </row>
    <row r="820" spans="2:6" x14ac:dyDescent="0.25">
      <c r="B820" s="194"/>
      <c r="C820" s="186"/>
      <c r="D820" s="187"/>
      <c r="E820" s="187"/>
      <c r="F820" s="85"/>
    </row>
    <row r="821" spans="2:6" x14ac:dyDescent="0.25">
      <c r="B821" s="194"/>
      <c r="C821" s="186"/>
      <c r="D821" s="187"/>
      <c r="E821" s="187"/>
      <c r="F821" s="85"/>
    </row>
    <row r="822" spans="2:6" x14ac:dyDescent="0.25">
      <c r="B822" s="194"/>
      <c r="C822" s="186"/>
      <c r="D822" s="187"/>
      <c r="E822" s="187"/>
      <c r="F822" s="85"/>
    </row>
    <row r="823" spans="2:6" x14ac:dyDescent="0.25">
      <c r="B823" s="194"/>
      <c r="C823" s="186"/>
      <c r="D823" s="187"/>
      <c r="E823" s="187"/>
      <c r="F823" s="85"/>
    </row>
    <row r="824" spans="2:6" x14ac:dyDescent="0.25">
      <c r="B824" s="194"/>
      <c r="C824" s="186"/>
      <c r="D824" s="187"/>
      <c r="E824" s="187"/>
      <c r="F824" s="85"/>
    </row>
    <row r="825" spans="2:6" x14ac:dyDescent="0.25">
      <c r="B825" s="194"/>
      <c r="C825" s="186"/>
      <c r="D825" s="187"/>
      <c r="E825" s="187"/>
      <c r="F825" s="85"/>
    </row>
    <row r="826" spans="2:6" x14ac:dyDescent="0.25">
      <c r="B826" s="194"/>
      <c r="C826" s="186"/>
      <c r="D826" s="187"/>
      <c r="E826" s="187"/>
      <c r="F826" s="85"/>
    </row>
    <row r="827" spans="2:6" x14ac:dyDescent="0.25">
      <c r="B827" s="194"/>
      <c r="C827" s="186"/>
      <c r="D827" s="187"/>
      <c r="E827" s="187"/>
      <c r="F827" s="85"/>
    </row>
    <row r="828" spans="2:6" x14ac:dyDescent="0.25">
      <c r="B828" s="194"/>
      <c r="C828" s="186"/>
      <c r="D828" s="187"/>
      <c r="E828" s="187"/>
      <c r="F828" s="85"/>
    </row>
    <row r="829" spans="2:6" x14ac:dyDescent="0.25">
      <c r="B829" s="194"/>
      <c r="C829" s="186"/>
      <c r="D829" s="187"/>
      <c r="E829" s="187"/>
      <c r="F829" s="85"/>
    </row>
    <row r="830" spans="2:6" x14ac:dyDescent="0.25">
      <c r="B830" s="194"/>
      <c r="C830" s="186"/>
      <c r="D830" s="187"/>
      <c r="E830" s="187"/>
      <c r="F830" s="85"/>
    </row>
    <row r="831" spans="2:6" x14ac:dyDescent="0.25">
      <c r="B831" s="194"/>
      <c r="C831" s="186"/>
      <c r="D831" s="187"/>
      <c r="E831" s="187"/>
      <c r="F831" s="85"/>
    </row>
    <row r="832" spans="2:6" x14ac:dyDescent="0.25">
      <c r="B832" s="194"/>
      <c r="C832" s="186"/>
      <c r="D832" s="187"/>
      <c r="E832" s="187"/>
      <c r="F832" s="85"/>
    </row>
    <row r="833" spans="2:6" x14ac:dyDescent="0.25">
      <c r="B833" s="194"/>
      <c r="C833" s="186"/>
      <c r="D833" s="187"/>
      <c r="E833" s="187"/>
      <c r="F833" s="85"/>
    </row>
    <row r="834" spans="2:6" x14ac:dyDescent="0.25">
      <c r="B834" s="194"/>
      <c r="C834" s="186"/>
      <c r="D834" s="187"/>
      <c r="E834" s="187"/>
      <c r="F834" s="85"/>
    </row>
    <row r="835" spans="2:6" x14ac:dyDescent="0.25">
      <c r="B835" s="194"/>
      <c r="C835" s="186"/>
      <c r="D835" s="187"/>
      <c r="E835" s="187"/>
      <c r="F835" s="85"/>
    </row>
    <row r="836" spans="2:6" x14ac:dyDescent="0.25">
      <c r="B836" s="194"/>
      <c r="C836" s="186"/>
      <c r="D836" s="187"/>
      <c r="E836" s="187"/>
      <c r="F836" s="85"/>
    </row>
    <row r="837" spans="2:6" x14ac:dyDescent="0.25">
      <c r="B837" s="194"/>
      <c r="C837" s="186"/>
      <c r="D837" s="187"/>
      <c r="E837" s="187"/>
      <c r="F837" s="85"/>
    </row>
    <row r="838" spans="2:6" x14ac:dyDescent="0.25">
      <c r="B838" s="194"/>
      <c r="C838" s="186"/>
      <c r="D838" s="187"/>
      <c r="E838" s="187"/>
      <c r="F838" s="85"/>
    </row>
    <row r="839" spans="2:6" x14ac:dyDescent="0.25">
      <c r="B839" s="194"/>
      <c r="C839" s="186"/>
      <c r="D839" s="187"/>
      <c r="E839" s="187"/>
      <c r="F839" s="85"/>
    </row>
    <row r="840" spans="2:6" x14ac:dyDescent="0.25">
      <c r="B840" s="194"/>
      <c r="C840" s="186"/>
      <c r="D840" s="187"/>
      <c r="E840" s="187"/>
      <c r="F840" s="85"/>
    </row>
    <row r="841" spans="2:6" x14ac:dyDescent="0.25">
      <c r="B841" s="194"/>
      <c r="C841" s="186"/>
      <c r="D841" s="187"/>
      <c r="E841" s="187"/>
      <c r="F841" s="85"/>
    </row>
    <row r="842" spans="2:6" x14ac:dyDescent="0.25">
      <c r="B842" s="194"/>
      <c r="C842" s="186"/>
      <c r="D842" s="187"/>
      <c r="E842" s="187"/>
      <c r="F842" s="85"/>
    </row>
    <row r="843" spans="2:6" x14ac:dyDescent="0.25">
      <c r="B843" s="194"/>
      <c r="C843" s="186"/>
      <c r="D843" s="187"/>
      <c r="E843" s="187"/>
      <c r="F843" s="85"/>
    </row>
    <row r="844" spans="2:6" x14ac:dyDescent="0.25">
      <c r="B844" s="194"/>
      <c r="C844" s="186"/>
      <c r="D844" s="187"/>
      <c r="E844" s="187"/>
      <c r="F844" s="85"/>
    </row>
    <row r="845" spans="2:6" x14ac:dyDescent="0.25">
      <c r="B845" s="194"/>
      <c r="C845" s="186"/>
      <c r="D845" s="187"/>
      <c r="E845" s="187"/>
      <c r="F845" s="85"/>
    </row>
    <row r="846" spans="2:6" x14ac:dyDescent="0.25">
      <c r="B846" s="194"/>
      <c r="C846" s="186"/>
      <c r="D846" s="187"/>
      <c r="E846" s="187"/>
      <c r="F846" s="85"/>
    </row>
    <row r="847" spans="2:6" x14ac:dyDescent="0.25">
      <c r="B847" s="194"/>
      <c r="C847" s="186"/>
      <c r="D847" s="187"/>
      <c r="E847" s="187"/>
      <c r="F847" s="85"/>
    </row>
    <row r="848" spans="2:6" x14ac:dyDescent="0.25">
      <c r="B848" s="194"/>
      <c r="C848" s="186"/>
      <c r="D848" s="187"/>
      <c r="E848" s="187"/>
      <c r="F848" s="85"/>
    </row>
    <row r="849" spans="2:6" x14ac:dyDescent="0.25">
      <c r="B849" s="194"/>
      <c r="C849" s="186"/>
      <c r="D849" s="187"/>
      <c r="E849" s="187"/>
      <c r="F849" s="85"/>
    </row>
    <row r="850" spans="2:6" x14ac:dyDescent="0.25">
      <c r="B850" s="194"/>
      <c r="C850" s="186"/>
      <c r="D850" s="187"/>
      <c r="E850" s="187"/>
      <c r="F850" s="85"/>
    </row>
    <row r="851" spans="2:6" x14ac:dyDescent="0.25">
      <c r="B851" s="194"/>
      <c r="C851" s="186"/>
      <c r="D851" s="187"/>
      <c r="E851" s="187"/>
      <c r="F851" s="85"/>
    </row>
    <row r="852" spans="2:6" x14ac:dyDescent="0.25">
      <c r="B852" s="194"/>
      <c r="C852" s="186"/>
      <c r="D852" s="187"/>
      <c r="E852" s="187"/>
      <c r="F852" s="85"/>
    </row>
    <row r="853" spans="2:6" x14ac:dyDescent="0.25">
      <c r="B853" s="194"/>
      <c r="C853" s="186"/>
      <c r="D853" s="187"/>
      <c r="E853" s="187"/>
      <c r="F853" s="85"/>
    </row>
    <row r="854" spans="2:6" x14ac:dyDescent="0.25">
      <c r="B854" s="194"/>
      <c r="C854" s="186"/>
      <c r="D854" s="187"/>
      <c r="E854" s="187"/>
      <c r="F854" s="85"/>
    </row>
    <row r="855" spans="2:6" x14ac:dyDescent="0.25">
      <c r="B855" s="194"/>
      <c r="C855" s="186"/>
      <c r="D855" s="187"/>
      <c r="E855" s="187"/>
      <c r="F855" s="85"/>
    </row>
    <row r="856" spans="2:6" x14ac:dyDescent="0.25">
      <c r="B856" s="194"/>
      <c r="C856" s="186"/>
      <c r="D856" s="187"/>
      <c r="E856" s="187"/>
      <c r="F856" s="85"/>
    </row>
    <row r="857" spans="2:6" x14ac:dyDescent="0.25">
      <c r="B857" s="194"/>
      <c r="C857" s="186"/>
      <c r="D857" s="187"/>
      <c r="E857" s="187"/>
      <c r="F857" s="85"/>
    </row>
    <row r="858" spans="2:6" x14ac:dyDescent="0.25">
      <c r="B858" s="194"/>
      <c r="C858" s="186"/>
      <c r="D858" s="187"/>
      <c r="E858" s="187"/>
      <c r="F858" s="85"/>
    </row>
    <row r="859" spans="2:6" x14ac:dyDescent="0.25">
      <c r="B859" s="194"/>
      <c r="C859" s="186"/>
      <c r="D859" s="187"/>
      <c r="E859" s="187"/>
      <c r="F859" s="85"/>
    </row>
    <row r="860" spans="2:6" x14ac:dyDescent="0.25">
      <c r="B860" s="194"/>
      <c r="C860" s="186"/>
      <c r="D860" s="187"/>
      <c r="E860" s="187"/>
      <c r="F860" s="85"/>
    </row>
    <row r="861" spans="2:6" x14ac:dyDescent="0.25">
      <c r="B861" s="194"/>
      <c r="C861" s="186"/>
      <c r="D861" s="187"/>
      <c r="E861" s="187"/>
      <c r="F861" s="85"/>
    </row>
    <row r="862" spans="2:6" x14ac:dyDescent="0.25">
      <c r="B862" s="194"/>
      <c r="C862" s="186"/>
      <c r="D862" s="187"/>
      <c r="E862" s="187"/>
      <c r="F862" s="85"/>
    </row>
    <row r="863" spans="2:6" x14ac:dyDescent="0.25">
      <c r="B863" s="194"/>
      <c r="C863" s="186"/>
      <c r="D863" s="187"/>
      <c r="E863" s="187"/>
      <c r="F863" s="85"/>
    </row>
    <row r="864" spans="2:6" x14ac:dyDescent="0.25">
      <c r="B864" s="194"/>
      <c r="C864" s="186"/>
      <c r="D864" s="187"/>
      <c r="E864" s="187"/>
      <c r="F864" s="85"/>
    </row>
    <row r="865" spans="2:6" x14ac:dyDescent="0.25">
      <c r="B865" s="194"/>
      <c r="C865" s="186"/>
      <c r="D865" s="187"/>
      <c r="E865" s="187"/>
      <c r="F865" s="85"/>
    </row>
    <row r="866" spans="2:6" x14ac:dyDescent="0.25">
      <c r="B866" s="194"/>
      <c r="C866" s="186"/>
      <c r="D866" s="187"/>
      <c r="E866" s="187"/>
      <c r="F866" s="85"/>
    </row>
    <row r="867" spans="2:6" x14ac:dyDescent="0.25">
      <c r="B867" s="194"/>
      <c r="C867" s="186"/>
      <c r="D867" s="187"/>
      <c r="E867" s="187"/>
      <c r="F867" s="85"/>
    </row>
    <row r="868" spans="2:6" x14ac:dyDescent="0.25">
      <c r="B868" s="194"/>
      <c r="C868" s="186"/>
      <c r="D868" s="187"/>
      <c r="E868" s="187"/>
      <c r="F868" s="85"/>
    </row>
    <row r="869" spans="2:6" x14ac:dyDescent="0.25">
      <c r="B869" s="194"/>
      <c r="C869" s="186"/>
      <c r="D869" s="187"/>
      <c r="E869" s="187"/>
      <c r="F869" s="85"/>
    </row>
    <row r="870" spans="2:6" x14ac:dyDescent="0.25">
      <c r="B870" s="194"/>
      <c r="C870" s="186"/>
      <c r="D870" s="187"/>
      <c r="E870" s="187"/>
      <c r="F870" s="85"/>
    </row>
    <row r="871" spans="2:6" x14ac:dyDescent="0.25">
      <c r="B871" s="194"/>
      <c r="C871" s="186"/>
      <c r="D871" s="187"/>
      <c r="E871" s="187"/>
      <c r="F871" s="85"/>
    </row>
    <row r="872" spans="2:6" x14ac:dyDescent="0.25">
      <c r="B872" s="194"/>
      <c r="C872" s="186"/>
      <c r="D872" s="187"/>
      <c r="E872" s="187"/>
      <c r="F872" s="85"/>
    </row>
    <row r="873" spans="2:6" x14ac:dyDescent="0.25">
      <c r="B873" s="194"/>
      <c r="C873" s="186"/>
      <c r="D873" s="187"/>
      <c r="E873" s="187"/>
      <c r="F873" s="85"/>
    </row>
    <row r="874" spans="2:6" x14ac:dyDescent="0.25">
      <c r="B874" s="194"/>
      <c r="C874" s="186"/>
      <c r="D874" s="187"/>
      <c r="E874" s="187"/>
      <c r="F874" s="85"/>
    </row>
    <row r="875" spans="2:6" x14ac:dyDescent="0.25">
      <c r="B875" s="194"/>
      <c r="C875" s="186"/>
      <c r="D875" s="187"/>
      <c r="E875" s="187"/>
      <c r="F875" s="85"/>
    </row>
    <row r="876" spans="2:6" x14ac:dyDescent="0.25">
      <c r="B876" s="194"/>
      <c r="C876" s="186"/>
      <c r="D876" s="187"/>
      <c r="E876" s="187"/>
      <c r="F876" s="85"/>
    </row>
    <row r="877" spans="2:6" x14ac:dyDescent="0.25">
      <c r="B877" s="194"/>
      <c r="C877" s="186"/>
      <c r="D877" s="187"/>
      <c r="E877" s="187"/>
      <c r="F877" s="85"/>
    </row>
    <row r="878" spans="2:6" x14ac:dyDescent="0.25">
      <c r="B878" s="194"/>
      <c r="C878" s="186"/>
      <c r="D878" s="187"/>
      <c r="E878" s="187"/>
      <c r="F878" s="85"/>
    </row>
    <row r="879" spans="2:6" x14ac:dyDescent="0.25">
      <c r="B879" s="194"/>
      <c r="C879" s="186"/>
      <c r="D879" s="187"/>
      <c r="E879" s="187"/>
      <c r="F879" s="85"/>
    </row>
    <row r="880" spans="2:6" x14ac:dyDescent="0.25">
      <c r="B880" s="194"/>
      <c r="C880" s="186"/>
      <c r="D880" s="187"/>
      <c r="E880" s="187"/>
      <c r="F880" s="85"/>
    </row>
    <row r="881" spans="2:6" x14ac:dyDescent="0.25">
      <c r="B881" s="194"/>
      <c r="C881" s="186"/>
      <c r="D881" s="187"/>
      <c r="E881" s="187"/>
      <c r="F881" s="85"/>
    </row>
    <row r="882" spans="2:6" x14ac:dyDescent="0.25">
      <c r="B882" s="194"/>
      <c r="C882" s="186"/>
      <c r="D882" s="187"/>
      <c r="E882" s="187"/>
      <c r="F882" s="85"/>
    </row>
    <row r="883" spans="2:6" x14ac:dyDescent="0.25">
      <c r="B883" s="194"/>
      <c r="C883" s="186"/>
      <c r="D883" s="187"/>
      <c r="E883" s="187"/>
      <c r="F883" s="85"/>
    </row>
    <row r="884" spans="2:6" x14ac:dyDescent="0.25">
      <c r="B884" s="194"/>
      <c r="C884" s="186"/>
      <c r="D884" s="187"/>
      <c r="E884" s="187"/>
      <c r="F884" s="85"/>
    </row>
    <row r="885" spans="2:6" x14ac:dyDescent="0.25">
      <c r="B885" s="194"/>
      <c r="C885" s="186"/>
      <c r="D885" s="187"/>
      <c r="E885" s="187"/>
      <c r="F885" s="85"/>
    </row>
    <row r="886" spans="2:6" x14ac:dyDescent="0.25">
      <c r="B886" s="194"/>
      <c r="C886" s="186"/>
      <c r="D886" s="187"/>
      <c r="E886" s="187"/>
      <c r="F886" s="85"/>
    </row>
    <row r="887" spans="2:6" x14ac:dyDescent="0.25">
      <c r="B887" s="194"/>
      <c r="C887" s="186"/>
      <c r="D887" s="187"/>
      <c r="E887" s="187"/>
      <c r="F887" s="85"/>
    </row>
    <row r="888" spans="2:6" x14ac:dyDescent="0.25">
      <c r="B888" s="194"/>
      <c r="C888" s="186"/>
      <c r="D888" s="187"/>
      <c r="E888" s="187"/>
      <c r="F888" s="85"/>
    </row>
    <row r="889" spans="2:6" x14ac:dyDescent="0.25">
      <c r="B889" s="194"/>
      <c r="C889" s="186"/>
      <c r="D889" s="187"/>
      <c r="E889" s="187"/>
      <c r="F889" s="85"/>
    </row>
    <row r="890" spans="2:6" x14ac:dyDescent="0.25">
      <c r="B890" s="194"/>
      <c r="C890" s="186"/>
      <c r="D890" s="187"/>
      <c r="E890" s="187"/>
      <c r="F890" s="85"/>
    </row>
    <row r="891" spans="2:6" x14ac:dyDescent="0.25">
      <c r="B891" s="194"/>
      <c r="C891" s="186"/>
      <c r="D891" s="187"/>
      <c r="E891" s="187"/>
      <c r="F891" s="85"/>
    </row>
    <row r="892" spans="2:6" x14ac:dyDescent="0.25">
      <c r="B892" s="194"/>
      <c r="C892" s="186"/>
      <c r="D892" s="187"/>
      <c r="E892" s="187"/>
      <c r="F892" s="85"/>
    </row>
    <row r="893" spans="2:6" x14ac:dyDescent="0.25">
      <c r="B893" s="194"/>
      <c r="C893" s="186"/>
      <c r="D893" s="187"/>
      <c r="E893" s="187"/>
      <c r="F893" s="85"/>
    </row>
    <row r="894" spans="2:6" x14ac:dyDescent="0.25">
      <c r="B894" s="194"/>
      <c r="C894" s="186"/>
      <c r="D894" s="187"/>
      <c r="E894" s="187"/>
      <c r="F894" s="85"/>
    </row>
    <row r="895" spans="2:6" x14ac:dyDescent="0.25">
      <c r="B895" s="194"/>
      <c r="C895" s="186"/>
      <c r="D895" s="187"/>
      <c r="E895" s="187"/>
      <c r="F895" s="85"/>
    </row>
    <row r="896" spans="2:6" x14ac:dyDescent="0.25">
      <c r="B896" s="194"/>
      <c r="C896" s="186"/>
      <c r="D896" s="187"/>
      <c r="E896" s="187"/>
      <c r="F896" s="85"/>
    </row>
    <row r="897" spans="2:6" x14ac:dyDescent="0.25">
      <c r="B897" s="194"/>
      <c r="C897" s="186"/>
      <c r="D897" s="187"/>
      <c r="E897" s="187"/>
      <c r="F897" s="85"/>
    </row>
    <row r="898" spans="2:6" x14ac:dyDescent="0.25">
      <c r="B898" s="194"/>
      <c r="C898" s="186"/>
      <c r="D898" s="187"/>
      <c r="E898" s="187"/>
      <c r="F898" s="85"/>
    </row>
    <row r="899" spans="2:6" x14ac:dyDescent="0.25">
      <c r="B899" s="194"/>
      <c r="C899" s="186"/>
      <c r="D899" s="187"/>
      <c r="E899" s="187"/>
      <c r="F899" s="85"/>
    </row>
    <row r="900" spans="2:6" x14ac:dyDescent="0.25">
      <c r="B900" s="194"/>
      <c r="C900" s="186"/>
      <c r="D900" s="187"/>
      <c r="E900" s="187"/>
      <c r="F900" s="85"/>
    </row>
    <row r="901" spans="2:6" x14ac:dyDescent="0.25">
      <c r="B901" s="194"/>
      <c r="C901" s="186"/>
      <c r="D901" s="187"/>
      <c r="E901" s="187"/>
      <c r="F901" s="85"/>
    </row>
    <row r="902" spans="2:6" x14ac:dyDescent="0.25">
      <c r="B902" s="194"/>
      <c r="C902" s="186"/>
      <c r="D902" s="187"/>
      <c r="E902" s="187"/>
      <c r="F902" s="85"/>
    </row>
    <row r="903" spans="2:6" x14ac:dyDescent="0.25">
      <c r="B903" s="194"/>
      <c r="C903" s="186"/>
      <c r="D903" s="187"/>
      <c r="E903" s="187"/>
      <c r="F903" s="85"/>
    </row>
    <row r="904" spans="2:6" x14ac:dyDescent="0.25">
      <c r="B904" s="194"/>
      <c r="C904" s="186"/>
      <c r="D904" s="187"/>
      <c r="E904" s="187"/>
      <c r="F904" s="85"/>
    </row>
    <row r="905" spans="2:6" x14ac:dyDescent="0.25">
      <c r="B905" s="194"/>
      <c r="C905" s="186"/>
      <c r="D905" s="187"/>
      <c r="E905" s="187"/>
      <c r="F905" s="85"/>
    </row>
    <row r="906" spans="2:6" x14ac:dyDescent="0.25">
      <c r="B906" s="194"/>
      <c r="C906" s="186"/>
      <c r="D906" s="187"/>
      <c r="E906" s="187"/>
      <c r="F906" s="85"/>
    </row>
    <row r="907" spans="2:6" x14ac:dyDescent="0.25">
      <c r="B907" s="194"/>
      <c r="C907" s="186"/>
      <c r="D907" s="187"/>
      <c r="E907" s="187"/>
      <c r="F907" s="85"/>
    </row>
    <row r="908" spans="2:6" x14ac:dyDescent="0.25">
      <c r="B908" s="194"/>
      <c r="C908" s="186"/>
      <c r="D908" s="187"/>
      <c r="E908" s="187"/>
      <c r="F908" s="85"/>
    </row>
    <row r="909" spans="2:6" x14ac:dyDescent="0.25">
      <c r="B909" s="194"/>
      <c r="C909" s="186"/>
      <c r="D909" s="187"/>
      <c r="E909" s="187"/>
      <c r="F909" s="85"/>
    </row>
    <row r="910" spans="2:6" x14ac:dyDescent="0.25">
      <c r="B910" s="194"/>
      <c r="C910" s="186"/>
      <c r="D910" s="187"/>
      <c r="E910" s="187"/>
      <c r="F910" s="85"/>
    </row>
    <row r="911" spans="2:6" x14ac:dyDescent="0.25">
      <c r="B911" s="194"/>
      <c r="C911" s="186"/>
      <c r="D911" s="187"/>
      <c r="E911" s="187"/>
      <c r="F911" s="85"/>
    </row>
    <row r="912" spans="2:6" x14ac:dyDescent="0.25">
      <c r="B912" s="194"/>
      <c r="C912" s="186"/>
      <c r="D912" s="187"/>
      <c r="E912" s="187"/>
      <c r="F912" s="85"/>
    </row>
    <row r="913" spans="2:6" x14ac:dyDescent="0.25">
      <c r="B913" s="194"/>
      <c r="C913" s="186"/>
      <c r="D913" s="187"/>
      <c r="E913" s="187"/>
      <c r="F913" s="85"/>
    </row>
    <row r="914" spans="2:6" x14ac:dyDescent="0.25">
      <c r="B914" s="194"/>
      <c r="C914" s="186"/>
      <c r="D914" s="187"/>
      <c r="E914" s="187"/>
      <c r="F914" s="85"/>
    </row>
    <row r="915" spans="2:6" x14ac:dyDescent="0.25">
      <c r="B915" s="194"/>
      <c r="C915" s="186"/>
      <c r="D915" s="187"/>
      <c r="E915" s="187"/>
      <c r="F915" s="85"/>
    </row>
    <row r="916" spans="2:6" x14ac:dyDescent="0.25">
      <c r="B916" s="194"/>
      <c r="C916" s="186"/>
      <c r="D916" s="187"/>
      <c r="E916" s="187"/>
      <c r="F916" s="85"/>
    </row>
    <row r="917" spans="2:6" x14ac:dyDescent="0.25">
      <c r="B917" s="194"/>
      <c r="C917" s="186"/>
      <c r="D917" s="187"/>
      <c r="E917" s="187"/>
      <c r="F917" s="85"/>
    </row>
    <row r="918" spans="2:6" x14ac:dyDescent="0.25">
      <c r="B918" s="194"/>
      <c r="C918" s="186"/>
      <c r="D918" s="187"/>
      <c r="E918" s="187"/>
      <c r="F918" s="85"/>
    </row>
    <row r="919" spans="2:6" x14ac:dyDescent="0.25">
      <c r="B919" s="194"/>
      <c r="C919" s="186"/>
      <c r="D919" s="187"/>
      <c r="E919" s="187"/>
      <c r="F919" s="85"/>
    </row>
    <row r="920" spans="2:6" x14ac:dyDescent="0.25">
      <c r="B920" s="194"/>
      <c r="C920" s="186"/>
      <c r="D920" s="187"/>
      <c r="E920" s="187"/>
      <c r="F920" s="85"/>
    </row>
    <row r="921" spans="2:6" x14ac:dyDescent="0.25">
      <c r="B921" s="194"/>
      <c r="C921" s="186"/>
      <c r="D921" s="187"/>
      <c r="E921" s="187"/>
      <c r="F921" s="85"/>
    </row>
    <row r="922" spans="2:6" x14ac:dyDescent="0.25">
      <c r="B922" s="194"/>
      <c r="C922" s="186"/>
      <c r="D922" s="187"/>
      <c r="E922" s="187"/>
      <c r="F922" s="85"/>
    </row>
    <row r="923" spans="2:6" x14ac:dyDescent="0.25">
      <c r="B923" s="194"/>
      <c r="C923" s="186"/>
      <c r="D923" s="187"/>
      <c r="E923" s="187"/>
      <c r="F923" s="85"/>
    </row>
    <row r="924" spans="2:6" x14ac:dyDescent="0.25">
      <c r="B924" s="194"/>
      <c r="C924" s="186"/>
      <c r="D924" s="187"/>
      <c r="E924" s="187"/>
      <c r="F924" s="85"/>
    </row>
    <row r="925" spans="2:6" x14ac:dyDescent="0.25">
      <c r="B925" s="194"/>
      <c r="C925" s="186"/>
      <c r="D925" s="187"/>
      <c r="E925" s="187"/>
      <c r="F925" s="85"/>
    </row>
    <row r="926" spans="2:6" x14ac:dyDescent="0.25">
      <c r="B926" s="194"/>
      <c r="C926" s="186"/>
      <c r="D926" s="187"/>
      <c r="E926" s="187"/>
      <c r="F926" s="85"/>
    </row>
    <row r="927" spans="2:6" x14ac:dyDescent="0.25">
      <c r="B927" s="194"/>
      <c r="C927" s="186"/>
      <c r="D927" s="187"/>
      <c r="E927" s="187"/>
      <c r="F927" s="85"/>
    </row>
    <row r="928" spans="2:6" x14ac:dyDescent="0.25">
      <c r="B928" s="194"/>
      <c r="C928" s="186"/>
      <c r="D928" s="187"/>
      <c r="E928" s="187"/>
      <c r="F928" s="85"/>
    </row>
    <row r="929" spans="2:6" x14ac:dyDescent="0.25">
      <c r="B929" s="194"/>
      <c r="C929" s="186"/>
      <c r="D929" s="187"/>
      <c r="E929" s="187"/>
      <c r="F929" s="85"/>
    </row>
    <row r="930" spans="2:6" x14ac:dyDescent="0.25">
      <c r="B930" s="194"/>
      <c r="C930" s="186"/>
      <c r="D930" s="187"/>
      <c r="E930" s="187"/>
      <c r="F930" s="85"/>
    </row>
    <row r="931" spans="2:6" x14ac:dyDescent="0.25">
      <c r="B931" s="194"/>
      <c r="C931" s="186"/>
      <c r="D931" s="187"/>
      <c r="E931" s="187"/>
      <c r="F931" s="85"/>
    </row>
    <row r="932" spans="2:6" x14ac:dyDescent="0.25">
      <c r="B932" s="194"/>
      <c r="C932" s="186"/>
      <c r="D932" s="187"/>
      <c r="E932" s="187"/>
      <c r="F932" s="85"/>
    </row>
    <row r="933" spans="2:6" x14ac:dyDescent="0.25">
      <c r="B933" s="194"/>
      <c r="C933" s="186"/>
      <c r="D933" s="187"/>
      <c r="E933" s="187"/>
      <c r="F933" s="85"/>
    </row>
    <row r="934" spans="2:6" x14ac:dyDescent="0.25">
      <c r="C934" s="186"/>
      <c r="D934" s="187"/>
      <c r="E934" s="187"/>
      <c r="F934" s="85"/>
    </row>
    <row r="935" spans="2:6" x14ac:dyDescent="0.25">
      <c r="C935" s="186"/>
      <c r="D935" s="187"/>
      <c r="E935" s="187"/>
      <c r="F935" s="85"/>
    </row>
    <row r="936" spans="2:6" x14ac:dyDescent="0.25">
      <c r="C936" s="186"/>
      <c r="D936" s="187"/>
      <c r="E936" s="187"/>
      <c r="F936" s="85"/>
    </row>
    <row r="937" spans="2:6" x14ac:dyDescent="0.25">
      <c r="C937" s="186"/>
      <c r="D937" s="187"/>
      <c r="E937" s="187"/>
      <c r="F937" s="85"/>
    </row>
    <row r="938" spans="2:6" x14ac:dyDescent="0.25">
      <c r="C938" s="186"/>
      <c r="D938" s="187"/>
      <c r="E938" s="187"/>
      <c r="F938" s="85"/>
    </row>
    <row r="939" spans="2:6" x14ac:dyDescent="0.25">
      <c r="C939" s="186"/>
      <c r="D939" s="187"/>
      <c r="E939" s="187"/>
      <c r="F939" s="85"/>
    </row>
    <row r="940" spans="2:6" x14ac:dyDescent="0.25">
      <c r="C940" s="186"/>
      <c r="D940" s="187"/>
      <c r="E940" s="187"/>
      <c r="F940" s="85"/>
    </row>
    <row r="941" spans="2:6" x14ac:dyDescent="0.25">
      <c r="C941" s="186"/>
      <c r="D941" s="187"/>
      <c r="E941" s="187"/>
      <c r="F941" s="85"/>
    </row>
    <row r="942" spans="2:6" x14ac:dyDescent="0.25">
      <c r="C942" s="186"/>
      <c r="D942" s="187"/>
      <c r="E942" s="187"/>
      <c r="F942" s="85"/>
    </row>
    <row r="943" spans="2:6" x14ac:dyDescent="0.25">
      <c r="C943" s="186"/>
      <c r="D943" s="187"/>
      <c r="E943" s="187"/>
      <c r="F943" s="85"/>
    </row>
    <row r="944" spans="2:6" x14ac:dyDescent="0.25">
      <c r="C944" s="186"/>
      <c r="D944" s="187"/>
      <c r="E944" s="187"/>
      <c r="F944" s="85"/>
    </row>
    <row r="945" spans="3:6" x14ac:dyDescent="0.25">
      <c r="C945" s="186"/>
      <c r="D945" s="187"/>
      <c r="E945" s="187"/>
      <c r="F945" s="85"/>
    </row>
    <row r="946" spans="3:6" x14ac:dyDescent="0.25">
      <c r="C946" s="186"/>
      <c r="D946" s="187"/>
      <c r="E946" s="187"/>
      <c r="F946" s="85"/>
    </row>
    <row r="947" spans="3:6" x14ac:dyDescent="0.25">
      <c r="C947" s="186"/>
      <c r="D947" s="187"/>
      <c r="E947" s="187"/>
      <c r="F947" s="85"/>
    </row>
    <row r="948" spans="3:6" x14ac:dyDescent="0.25">
      <c r="C948" s="186"/>
      <c r="D948" s="187"/>
      <c r="E948" s="187"/>
      <c r="F948" s="85"/>
    </row>
    <row r="949" spans="3:6" x14ac:dyDescent="0.25">
      <c r="C949" s="186"/>
      <c r="D949" s="187"/>
      <c r="E949" s="187"/>
      <c r="F949" s="85"/>
    </row>
    <row r="950" spans="3:6" x14ac:dyDescent="0.25">
      <c r="C950" s="186"/>
      <c r="D950" s="187"/>
      <c r="E950" s="187"/>
      <c r="F950" s="85"/>
    </row>
    <row r="951" spans="3:6" x14ac:dyDescent="0.25">
      <c r="C951" s="186"/>
      <c r="D951" s="187"/>
      <c r="E951" s="187"/>
      <c r="F951" s="85"/>
    </row>
    <row r="952" spans="3:6" x14ac:dyDescent="0.25">
      <c r="C952" s="186"/>
      <c r="D952" s="187"/>
      <c r="E952" s="187"/>
      <c r="F952" s="85"/>
    </row>
    <row r="953" spans="3:6" x14ac:dyDescent="0.25">
      <c r="C953" s="186"/>
      <c r="D953" s="187"/>
      <c r="E953" s="187"/>
      <c r="F953" s="85"/>
    </row>
    <row r="954" spans="3:6" x14ac:dyDescent="0.25">
      <c r="C954" s="186"/>
      <c r="D954" s="187"/>
      <c r="E954" s="187"/>
      <c r="F954" s="85"/>
    </row>
    <row r="955" spans="3:6" x14ac:dyDescent="0.25">
      <c r="C955" s="186"/>
      <c r="D955" s="187"/>
      <c r="E955" s="187"/>
      <c r="F955" s="85"/>
    </row>
    <row r="956" spans="3:6" x14ac:dyDescent="0.25">
      <c r="C956" s="186"/>
      <c r="D956" s="187"/>
      <c r="E956" s="187"/>
      <c r="F956" s="85"/>
    </row>
    <row r="957" spans="3:6" x14ac:dyDescent="0.25">
      <c r="C957" s="186"/>
      <c r="D957" s="187"/>
      <c r="E957" s="187"/>
      <c r="F957" s="85"/>
    </row>
    <row r="958" spans="3:6" x14ac:dyDescent="0.25">
      <c r="C958" s="186"/>
      <c r="D958" s="187"/>
      <c r="E958" s="187"/>
      <c r="F958" s="85"/>
    </row>
    <row r="959" spans="3:6" x14ac:dyDescent="0.25">
      <c r="C959" s="186"/>
      <c r="D959" s="187"/>
      <c r="E959" s="187"/>
      <c r="F959" s="85"/>
    </row>
    <row r="960" spans="3:6" x14ac:dyDescent="0.25">
      <c r="C960" s="186"/>
      <c r="D960" s="187"/>
      <c r="E960" s="187"/>
      <c r="F960" s="85"/>
    </row>
    <row r="961" spans="3:6" x14ac:dyDescent="0.25">
      <c r="C961" s="186"/>
      <c r="D961" s="187"/>
      <c r="E961" s="187"/>
      <c r="F961" s="85"/>
    </row>
    <row r="962" spans="3:6" x14ac:dyDescent="0.25">
      <c r="C962" s="186"/>
      <c r="D962" s="187"/>
      <c r="E962" s="187"/>
      <c r="F962" s="85"/>
    </row>
    <row r="963" spans="3:6" x14ac:dyDescent="0.25">
      <c r="C963" s="186"/>
      <c r="D963" s="187"/>
      <c r="E963" s="187"/>
      <c r="F963" s="85"/>
    </row>
    <row r="964" spans="3:6" x14ac:dyDescent="0.25">
      <c r="C964" s="186"/>
      <c r="D964" s="187"/>
      <c r="E964" s="187"/>
      <c r="F964" s="85"/>
    </row>
    <row r="965" spans="3:6" x14ac:dyDescent="0.25">
      <c r="C965" s="186"/>
      <c r="D965" s="187"/>
      <c r="E965" s="187"/>
      <c r="F965" s="85"/>
    </row>
    <row r="966" spans="3:6" x14ac:dyDescent="0.25">
      <c r="C966" s="186"/>
      <c r="D966" s="187"/>
      <c r="E966" s="187"/>
      <c r="F966" s="85"/>
    </row>
    <row r="967" spans="3:6" x14ac:dyDescent="0.25">
      <c r="C967" s="186"/>
      <c r="D967" s="187"/>
      <c r="E967" s="187"/>
      <c r="F967" s="85"/>
    </row>
    <row r="968" spans="3:6" x14ac:dyDescent="0.25">
      <c r="C968" s="186"/>
      <c r="D968" s="187"/>
      <c r="E968" s="187"/>
      <c r="F968" s="85"/>
    </row>
    <row r="969" spans="3:6" x14ac:dyDescent="0.25">
      <c r="C969" s="186"/>
      <c r="D969" s="187"/>
      <c r="E969" s="187"/>
      <c r="F969" s="85"/>
    </row>
    <row r="970" spans="3:6" x14ac:dyDescent="0.25">
      <c r="C970" s="186"/>
      <c r="D970" s="187"/>
      <c r="E970" s="187"/>
      <c r="F970" s="85"/>
    </row>
    <row r="971" spans="3:6" x14ac:dyDescent="0.25">
      <c r="C971" s="186"/>
      <c r="D971" s="187"/>
      <c r="E971" s="187"/>
      <c r="F971" s="85"/>
    </row>
    <row r="972" spans="3:6" x14ac:dyDescent="0.25">
      <c r="C972" s="186"/>
      <c r="D972" s="187"/>
      <c r="E972" s="187"/>
      <c r="F972" s="85"/>
    </row>
    <row r="973" spans="3:6" x14ac:dyDescent="0.25">
      <c r="C973" s="186"/>
      <c r="D973" s="187"/>
      <c r="E973" s="187"/>
      <c r="F973" s="85"/>
    </row>
    <row r="974" spans="3:6" x14ac:dyDescent="0.25">
      <c r="C974" s="186"/>
      <c r="D974" s="187"/>
      <c r="E974" s="187"/>
      <c r="F974" s="85"/>
    </row>
    <row r="975" spans="3:6" x14ac:dyDescent="0.25">
      <c r="C975" s="186"/>
      <c r="D975" s="187"/>
      <c r="E975" s="187"/>
      <c r="F975" s="85"/>
    </row>
    <row r="976" spans="3:6" x14ac:dyDescent="0.25">
      <c r="C976" s="186"/>
      <c r="D976" s="187"/>
      <c r="E976" s="187"/>
    </row>
    <row r="977" spans="5:11" x14ac:dyDescent="0.25">
      <c r="E977" s="187"/>
    </row>
    <row r="981" spans="5:11" x14ac:dyDescent="0.25">
      <c r="K981" s="261"/>
    </row>
  </sheetData>
  <autoFilter ref="C1:C977" xr:uid="{33858356-8F17-41C6-97AF-52ADE97C8476}"/>
  <sortState ref="A189:L201">
    <sortCondition ref="A189"/>
  </sortState>
  <mergeCells count="7">
    <mergeCell ref="A5:A6"/>
    <mergeCell ref="A10:A11"/>
    <mergeCell ref="C5:C6"/>
    <mergeCell ref="D5:D6"/>
    <mergeCell ref="C91:C92"/>
    <mergeCell ref="C52:C53"/>
    <mergeCell ref="C64:C65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30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C7BE-7E6E-42D5-ADAD-2C9F55B3DE77}">
  <sheetPr filterMode="1"/>
  <dimension ref="A1:L980"/>
  <sheetViews>
    <sheetView showGridLines="0" workbookViewId="0">
      <selection sqref="A1:XFD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4C000EE2-64D5-4107-92C4-43A54043EB2A}">
    <filterColumn colId="0">
      <filters>
        <filter val="CAMPEÃ MASTER F"/>
        <filter val="CAMPEÃO MASTER F"/>
        <filter val="MASTER F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0602-4D42-456E-954F-E6F05720A142}">
  <sheetPr filterMode="1"/>
  <dimension ref="A1:L980"/>
  <sheetViews>
    <sheetView showGridLines="0" workbookViewId="0">
      <selection sqref="A1:XFD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EDFB800D-B074-4702-ADB9-804BEC3ACEA6}">
    <filterColumn colId="0">
      <filters>
        <filter val="CAMPEÃ MASTER G"/>
        <filter val="CAMPEÃO MASTER G"/>
        <filter val="MASTER G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32C0-D5A2-44C3-B45A-A4F694673909}">
  <sheetPr filterMode="1"/>
  <dimension ref="A1:L980"/>
  <sheetViews>
    <sheetView showGridLines="0" workbookViewId="0">
      <selection activeCell="C1" sqref="C1:C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63C2B7D5-B2C8-41BA-97DD-DD75F8CA2931}">
    <filterColumn colId="0">
      <filters>
        <filter val="CAMPEÃ MASTER H"/>
        <filter val="CAMPEÃO MASTER H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B8069-3203-4262-A671-91CE9FD92E02}">
  <sheetPr filterMode="1"/>
  <dimension ref="A1:L980"/>
  <sheetViews>
    <sheetView showGridLines="0" workbookViewId="0">
      <selection sqref="A1:XFD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272C2374-8109-4CD9-844E-B54898D2885B}">
    <filterColumn colId="0">
      <filters>
        <filter val="CAMPEÃO MASTER I"/>
        <filter val="MASTER I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9243A-BDF1-42B4-9C4A-8F012122B2CC}">
  <sheetPr filterMode="1"/>
  <dimension ref="A1:L980"/>
  <sheetViews>
    <sheetView showGridLines="0" workbookViewId="0">
      <selection activeCell="C1" sqref="C1:C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E897737F-C5BF-4FDD-93FA-AFBFEAB34B17}">
    <filterColumn colId="0">
      <filters>
        <filter val="CAMPEÃO MASTER J"/>
        <filter val="MASTER J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406D-96C3-4685-8663-2F366BCE2C4D}">
  <sheetPr filterMode="1"/>
  <dimension ref="A1:L980"/>
  <sheetViews>
    <sheetView showGridLines="0" workbookViewId="0">
      <selection activeCell="C1" sqref="C1:C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C402DDAE-D421-43BF-81A5-3A75582A30BD}">
    <filterColumn colId="0">
      <filters>
        <filter val="CAMPEÃ CANOE INFANTIL"/>
        <filter val="CAMPEÃO CANOE INFANTIL"/>
        <filter val="CANOE INFANTIL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BC64-7960-42D6-80E3-36033D7F16BF}">
  <sheetPr filterMode="1"/>
  <dimension ref="A1:L980"/>
  <sheetViews>
    <sheetView showGridLines="0" topLeftCell="A108" workbookViewId="0">
      <selection activeCell="K188" sqref="A182:K188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x14ac:dyDescent="0.25">
      <c r="A182" s="214" t="s">
        <v>18</v>
      </c>
      <c r="B182" s="239">
        <v>82</v>
      </c>
      <c r="C182" s="24" t="s">
        <v>28</v>
      </c>
      <c r="D182" s="3" t="s">
        <v>11</v>
      </c>
      <c r="E182" s="4" t="s">
        <v>114</v>
      </c>
      <c r="F182" s="5" t="s">
        <v>30</v>
      </c>
      <c r="G182" s="6"/>
      <c r="H182" s="6"/>
      <c r="I182" s="7" t="s">
        <v>18</v>
      </c>
      <c r="J182" s="184"/>
      <c r="K182" s="43" t="s">
        <v>18</v>
      </c>
    </row>
    <row r="183" spans="1:12" hidden="1" x14ac:dyDescent="0.25">
      <c r="A183" s="292" t="s">
        <v>18</v>
      </c>
      <c r="B183" s="291">
        <v>84</v>
      </c>
      <c r="C183" s="121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x14ac:dyDescent="0.25">
      <c r="A188" s="213" t="s">
        <v>18</v>
      </c>
      <c r="B188" s="254">
        <v>7</v>
      </c>
      <c r="C188" s="11" t="s">
        <v>28</v>
      </c>
      <c r="D188" s="11" t="s">
        <v>15</v>
      </c>
      <c r="E188" s="17" t="s">
        <v>29</v>
      </c>
      <c r="F188" s="13" t="s">
        <v>30</v>
      </c>
      <c r="G188" s="14">
        <v>0.32839120370370373</v>
      </c>
      <c r="H188" s="14"/>
      <c r="I188" s="15"/>
      <c r="J188" s="293" t="s">
        <v>31</v>
      </c>
      <c r="K188" s="43" t="s">
        <v>31</v>
      </c>
      <c r="L188" s="165" t="s">
        <v>32</v>
      </c>
    </row>
    <row r="189" spans="1:12" s="165" customFormat="1" hidden="1" x14ac:dyDescent="0.25">
      <c r="A189" s="292" t="s">
        <v>18</v>
      </c>
      <c r="B189" s="291">
        <v>161</v>
      </c>
      <c r="C189" s="121" t="s">
        <v>194</v>
      </c>
      <c r="D189" s="121" t="s">
        <v>11</v>
      </c>
      <c r="E189" s="132" t="s">
        <v>203</v>
      </c>
      <c r="F189" s="140" t="s">
        <v>26</v>
      </c>
      <c r="G189" s="147"/>
      <c r="H189" s="147"/>
      <c r="I189" s="154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7217E01C-FE10-47C2-B8C8-844852332ABC}">
    <filterColumn colId="0">
      <filters>
        <filter val="CAMPEÃ CANOE INICIANTE"/>
        <filter val="CAMPEÃO CANOE INICIANTE"/>
        <filter val="CANOE INICIANTE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BF388-2DB5-4B2F-AFE3-3E8B6E16D2F8}">
  <sheetPr filterMode="1"/>
  <dimension ref="A1:L980"/>
  <sheetViews>
    <sheetView showGridLines="0" workbookViewId="0">
      <selection sqref="A1:XFD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BAF14724-FBA1-43B6-A861-EE15067AB7C5}">
    <filterColumn colId="0">
      <filters>
        <filter val="CAMPEÃ CANOE LIVRE"/>
        <filter val="CAMPEÃO CANOE LIVRE"/>
        <filter val="CANOE LIVRE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4049-536A-4034-B56F-00B6AE780DEE}">
  <sheetPr filterMode="1"/>
  <dimension ref="A1:L980"/>
  <sheetViews>
    <sheetView showGridLines="0" workbookViewId="0">
      <selection activeCell="L70" sqref="L70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07D07298-FA1E-4E33-AACA-003CF974B921}">
    <filterColumn colId="0">
      <filters>
        <filter val="CAMPEÃ CANOE INFANTIL"/>
        <filter val="CAMPEÃ INFANTIL"/>
        <filter val="CAMPEÃO CANOE INFANTIL"/>
        <filter val="CAMPEÃO INFANTIL"/>
        <filter val="CANOE INFANTIL"/>
        <filter val="INFANTIL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F0DE7-61E3-4326-9AD0-99262821930A}">
  <sheetPr filterMode="1"/>
  <dimension ref="A1:L980"/>
  <sheetViews>
    <sheetView showGridLines="0" workbookViewId="0">
      <selection activeCell="A184" sqref="A184:K184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x14ac:dyDescent="0.25">
      <c r="A184" s="214" t="s">
        <v>18</v>
      </c>
      <c r="B184" s="239">
        <v>93</v>
      </c>
      <c r="C184" s="3" t="s">
        <v>62</v>
      </c>
      <c r="D184" s="3" t="s">
        <v>11</v>
      </c>
      <c r="E184" s="4" t="s">
        <v>132</v>
      </c>
      <c r="F184" s="5" t="s">
        <v>36</v>
      </c>
      <c r="G184" s="6"/>
      <c r="H184" s="6"/>
      <c r="I184" s="7" t="s">
        <v>18</v>
      </c>
      <c r="J184" s="184"/>
      <c r="K184" s="43" t="s">
        <v>18</v>
      </c>
    </row>
    <row r="185" spans="1:12" hidden="1" x14ac:dyDescent="0.25">
      <c r="A185" s="289" t="s">
        <v>18</v>
      </c>
      <c r="B185" s="290">
        <v>96</v>
      </c>
      <c r="C185" s="123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44B4D0F7-12EB-497B-9748-18188107AE36}">
    <filterColumn colId="0">
      <filters>
        <filter val="CAMPEÃ INFANTO JUNIOR"/>
        <filter val="CAMPEÃO INFANTO JUNIOR"/>
        <filter val="INFANTO JUNIOR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5253-2009-4F9C-BD22-F2EDE5B5A178}">
  <sheetPr filterMode="1"/>
  <dimension ref="A1:L980"/>
  <sheetViews>
    <sheetView showGridLines="0" workbookViewId="0">
      <selection sqref="A1:XFD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hidden="1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hidden="1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hidden="1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hidden="1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hidden="1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hidden="1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hidden="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hidden="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84A00E00-39EB-4CD2-B991-3CE050307B1F}">
    <filterColumn colId="0">
      <filters>
        <filter val="CAMPEÃ JUNIOR"/>
        <filter val="CAMPEÃO JUNIOR"/>
        <filter val="JUNIOR"/>
      </filters>
    </filterColumn>
  </autoFilter>
  <mergeCells count="7">
    <mergeCell ref="D4:D5"/>
    <mergeCell ref="A9:A10"/>
    <mergeCell ref="C51:C52"/>
    <mergeCell ref="C63:C64"/>
    <mergeCell ref="C90:C91"/>
    <mergeCell ref="A4:A5"/>
    <mergeCell ref="C4:C5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D5189-DDF2-4A25-88F6-CCF7D2E7BA00}">
  <sheetPr filterMode="1"/>
  <dimension ref="A1:L980"/>
  <sheetViews>
    <sheetView showGridLines="0" workbookViewId="0">
      <selection sqref="A1:XFD1048576"/>
    </sheetView>
  </sheetViews>
  <sheetFormatPr defaultRowHeight="18.75" x14ac:dyDescent="0.25"/>
  <cols>
    <col min="1" max="1" width="17.125" style="220" customWidth="1"/>
    <col min="2" max="2" width="12.875" style="206" customWidth="1"/>
    <col min="3" max="3" width="34.875" style="207" bestFit="1" customWidth="1"/>
    <col min="4" max="4" width="15.625" style="205" customWidth="1"/>
    <col min="5" max="5" width="59.5" style="205" bestFit="1" customWidth="1"/>
    <col min="6" max="6" width="23.25" style="205" bestFit="1" customWidth="1"/>
    <col min="7" max="7" width="11.625" style="166" customWidth="1"/>
    <col min="8" max="8" width="11" style="166" bestFit="1" customWidth="1"/>
    <col min="9" max="9" width="14.625" style="185" customWidth="1"/>
    <col min="10" max="10" width="10.125" style="259" customWidth="1"/>
    <col min="11" max="11" width="10.125" style="260" customWidth="1"/>
    <col min="12" max="12" width="69.375" style="165" bestFit="1" customWidth="1"/>
    <col min="13" max="16384" width="9" style="166"/>
  </cols>
  <sheetData>
    <row r="1" spans="1:12" ht="75" customHeight="1" x14ac:dyDescent="0.25">
      <c r="A1" s="158" t="s">
        <v>7</v>
      </c>
      <c r="B1" s="159" t="s">
        <v>0</v>
      </c>
      <c r="C1" s="160" t="s">
        <v>1</v>
      </c>
      <c r="D1" s="160" t="s">
        <v>2</v>
      </c>
      <c r="E1" s="160" t="s">
        <v>3</v>
      </c>
      <c r="F1" s="160" t="s">
        <v>4</v>
      </c>
      <c r="G1" s="161" t="s">
        <v>5</v>
      </c>
      <c r="H1" s="161" t="s">
        <v>6</v>
      </c>
      <c r="I1" s="158" t="s">
        <v>7</v>
      </c>
      <c r="J1" s="237" t="s">
        <v>8</v>
      </c>
      <c r="K1" s="238" t="s">
        <v>9</v>
      </c>
    </row>
    <row r="2" spans="1:12" ht="60.75" hidden="1" customHeight="1" x14ac:dyDescent="0.25">
      <c r="A2" s="211" t="s">
        <v>246</v>
      </c>
      <c r="B2" s="233">
        <v>126</v>
      </c>
      <c r="C2" s="234" t="s">
        <v>166</v>
      </c>
      <c r="D2" s="234" t="s">
        <v>15</v>
      </c>
      <c r="E2" s="167" t="s">
        <v>167</v>
      </c>
      <c r="F2" s="208" t="s">
        <v>13</v>
      </c>
      <c r="G2" s="164">
        <v>0.40703703703703703</v>
      </c>
      <c r="H2" s="164">
        <v>0.41812500000000002</v>
      </c>
      <c r="I2" s="164">
        <f>K2+J2</f>
        <v>1.1087962962962994E-2</v>
      </c>
      <c r="J2" s="184"/>
      <c r="K2" s="43">
        <f>H2-G2</f>
        <v>1.1087962962962994E-2</v>
      </c>
    </row>
    <row r="3" spans="1:12" ht="48.75" customHeight="1" x14ac:dyDescent="0.25">
      <c r="A3" s="211" t="s">
        <v>302</v>
      </c>
      <c r="B3" s="233">
        <v>92</v>
      </c>
      <c r="C3" s="235" t="s">
        <v>277</v>
      </c>
      <c r="D3" s="236" t="s">
        <v>11</v>
      </c>
      <c r="E3" s="167" t="s">
        <v>131</v>
      </c>
      <c r="F3" s="208" t="s">
        <v>36</v>
      </c>
      <c r="G3" s="164">
        <v>0.38464120370370369</v>
      </c>
      <c r="H3" s="164">
        <v>0.39780092592592592</v>
      </c>
      <c r="I3" s="164">
        <f>K3+J3</f>
        <v>1.3159722222222225E-2</v>
      </c>
      <c r="J3" s="184"/>
      <c r="K3" s="43">
        <f>H3-G3</f>
        <v>1.3159722222222225E-2</v>
      </c>
      <c r="L3" s="171"/>
    </row>
    <row r="4" spans="1:12" hidden="1" x14ac:dyDescent="0.25">
      <c r="A4" s="313" t="s">
        <v>247</v>
      </c>
      <c r="B4" s="285">
        <v>107</v>
      </c>
      <c r="C4" s="317" t="s">
        <v>272</v>
      </c>
      <c r="D4" s="319" t="s">
        <v>15</v>
      </c>
      <c r="E4" s="226" t="s">
        <v>148</v>
      </c>
      <c r="F4" s="286" t="s">
        <v>23</v>
      </c>
      <c r="G4" s="287">
        <v>0.39501157407407406</v>
      </c>
      <c r="H4" s="287">
        <v>0.40651620370370373</v>
      </c>
      <c r="I4" s="227">
        <f>K4+J4</f>
        <v>1.150462962962967E-2</v>
      </c>
      <c r="J4" s="180"/>
      <c r="K4" s="116">
        <f>H4-G4</f>
        <v>1.150462962962967E-2</v>
      </c>
    </row>
    <row r="5" spans="1:12" hidden="1" x14ac:dyDescent="0.25">
      <c r="A5" s="314"/>
      <c r="B5" s="228">
        <v>108</v>
      </c>
      <c r="C5" s="318"/>
      <c r="D5" s="320"/>
      <c r="E5" s="229" t="s">
        <v>149</v>
      </c>
      <c r="F5" s="230" t="s">
        <v>23</v>
      </c>
      <c r="G5" s="231">
        <v>0.39501157407407406</v>
      </c>
      <c r="H5" s="231">
        <v>0.40651620370370373</v>
      </c>
      <c r="I5" s="232">
        <v>1.150462962962967E-2</v>
      </c>
      <c r="J5" s="182"/>
      <c r="K5" s="117">
        <v>1.150462962962967E-2</v>
      </c>
    </row>
    <row r="6" spans="1:12" hidden="1" x14ac:dyDescent="0.25">
      <c r="A6" s="241" t="s">
        <v>248</v>
      </c>
      <c r="B6" s="242">
        <v>127</v>
      </c>
      <c r="C6" s="243" t="s">
        <v>166</v>
      </c>
      <c r="D6" s="243" t="s">
        <v>15</v>
      </c>
      <c r="E6" s="244" t="s">
        <v>168</v>
      </c>
      <c r="F6" s="245" t="s">
        <v>13</v>
      </c>
      <c r="G6" s="246">
        <v>0.40818287037037032</v>
      </c>
      <c r="H6" s="246">
        <v>0.42001157407407402</v>
      </c>
      <c r="I6" s="247">
        <f>K6+J6</f>
        <v>1.1828703703703702E-2</v>
      </c>
      <c r="J6" s="184"/>
      <c r="K6" s="43">
        <f>H6-G6</f>
        <v>1.1828703703703702E-2</v>
      </c>
    </row>
    <row r="7" spans="1:12" hidden="1" x14ac:dyDescent="0.25">
      <c r="A7" s="221" t="s">
        <v>249</v>
      </c>
      <c r="B7" s="253">
        <v>110</v>
      </c>
      <c r="C7" s="225" t="s">
        <v>273</v>
      </c>
      <c r="D7" s="222" t="s">
        <v>15</v>
      </c>
      <c r="E7" s="223" t="s">
        <v>151</v>
      </c>
      <c r="F7" s="255" t="s">
        <v>36</v>
      </c>
      <c r="G7" s="224">
        <v>0.39590277777777777</v>
      </c>
      <c r="H7" s="224">
        <v>0.40781249999999997</v>
      </c>
      <c r="I7" s="224">
        <f>K7+J7</f>
        <v>1.2025462962962937E-2</v>
      </c>
      <c r="J7" s="257">
        <v>1.1574074074074073E-4</v>
      </c>
      <c r="K7" s="43">
        <f>H7-G7</f>
        <v>1.1909722222222197E-2</v>
      </c>
      <c r="L7" s="165" t="s">
        <v>125</v>
      </c>
    </row>
    <row r="8" spans="1:12" hidden="1" x14ac:dyDescent="0.25">
      <c r="A8" s="241" t="s">
        <v>250</v>
      </c>
      <c r="B8" s="242">
        <v>116</v>
      </c>
      <c r="C8" s="248" t="s">
        <v>123</v>
      </c>
      <c r="D8" s="243" t="s">
        <v>15</v>
      </c>
      <c r="E8" s="244" t="s">
        <v>157</v>
      </c>
      <c r="F8" s="245" t="s">
        <v>30</v>
      </c>
      <c r="G8" s="246">
        <v>0.40188657407407408</v>
      </c>
      <c r="H8" s="246">
        <v>0.41393518518518518</v>
      </c>
      <c r="I8" s="247">
        <f>K8+J8</f>
        <v>1.2048611111111107E-2</v>
      </c>
      <c r="J8" s="184"/>
      <c r="K8" s="43">
        <f>H8-G8</f>
        <v>1.2048611111111107E-2</v>
      </c>
    </row>
    <row r="9" spans="1:12" hidden="1" x14ac:dyDescent="0.25">
      <c r="A9" s="315" t="s">
        <v>251</v>
      </c>
      <c r="B9" s="250">
        <v>180</v>
      </c>
      <c r="C9" s="168" t="s">
        <v>147</v>
      </c>
      <c r="D9" s="128" t="s">
        <v>15</v>
      </c>
      <c r="E9" s="133" t="s">
        <v>221</v>
      </c>
      <c r="F9" s="139" t="s">
        <v>30</v>
      </c>
      <c r="G9" s="146">
        <v>0.44375000000000003</v>
      </c>
      <c r="H9" s="146">
        <v>0.45589120370370373</v>
      </c>
      <c r="I9" s="156">
        <f>K9+J9</f>
        <v>1.2141203703703696E-2</v>
      </c>
      <c r="J9" s="184"/>
      <c r="K9" s="43">
        <f>H9-G9</f>
        <v>1.2141203703703696E-2</v>
      </c>
    </row>
    <row r="10" spans="1:12" hidden="1" x14ac:dyDescent="0.25">
      <c r="A10" s="316"/>
      <c r="B10" s="251">
        <v>181</v>
      </c>
      <c r="C10" s="168" t="s">
        <v>147</v>
      </c>
      <c r="D10" s="128" t="s">
        <v>15</v>
      </c>
      <c r="E10" s="134" t="s">
        <v>222</v>
      </c>
      <c r="F10" s="139" t="s">
        <v>30</v>
      </c>
      <c r="G10" s="146">
        <v>0.44375000000000003</v>
      </c>
      <c r="H10" s="146">
        <v>0.45589120370370373</v>
      </c>
      <c r="I10" s="156">
        <v>1.2141203703703696E-2</v>
      </c>
      <c r="J10" s="184"/>
      <c r="K10" s="43">
        <v>1.2141203703703696E-2</v>
      </c>
    </row>
    <row r="11" spans="1:12" x14ac:dyDescent="0.25">
      <c r="A11" s="221" t="s">
        <v>252</v>
      </c>
      <c r="B11" s="253">
        <v>136</v>
      </c>
      <c r="C11" s="222" t="s">
        <v>274</v>
      </c>
      <c r="D11" s="222" t="s">
        <v>15</v>
      </c>
      <c r="E11" s="223" t="s">
        <v>177</v>
      </c>
      <c r="F11" s="255" t="s">
        <v>36</v>
      </c>
      <c r="G11" s="224">
        <v>0.41375000000000001</v>
      </c>
      <c r="H11" s="224">
        <v>0.42600694444444448</v>
      </c>
      <c r="I11" s="224">
        <f>K11+J11</f>
        <v>1.2256944444444473E-2</v>
      </c>
      <c r="J11" s="184"/>
      <c r="K11" s="43">
        <f>H11-G11</f>
        <v>1.2256944444444473E-2</v>
      </c>
    </row>
    <row r="12" spans="1:12" hidden="1" x14ac:dyDescent="0.25">
      <c r="A12" s="221" t="s">
        <v>253</v>
      </c>
      <c r="B12" s="253">
        <v>176</v>
      </c>
      <c r="C12" s="225" t="s">
        <v>449</v>
      </c>
      <c r="D12" s="222" t="s">
        <v>15</v>
      </c>
      <c r="E12" s="223" t="s">
        <v>149</v>
      </c>
      <c r="F12" s="255" t="s">
        <v>23</v>
      </c>
      <c r="G12" s="224">
        <v>0.44293981481481487</v>
      </c>
      <c r="H12" s="224">
        <v>0.45531250000000001</v>
      </c>
      <c r="I12" s="224">
        <f>K12+J12</f>
        <v>1.2372685185185139E-2</v>
      </c>
      <c r="J12" s="184"/>
      <c r="K12" s="43">
        <f>H12-G12</f>
        <v>1.2372685185185139E-2</v>
      </c>
    </row>
    <row r="13" spans="1:12" hidden="1" x14ac:dyDescent="0.25">
      <c r="A13" s="241" t="s">
        <v>254</v>
      </c>
      <c r="B13" s="242">
        <v>129</v>
      </c>
      <c r="C13" s="243" t="s">
        <v>166</v>
      </c>
      <c r="D13" s="243" t="s">
        <v>15</v>
      </c>
      <c r="E13" s="244" t="s">
        <v>170</v>
      </c>
      <c r="F13" s="245" t="s">
        <v>13</v>
      </c>
      <c r="G13" s="246">
        <v>0.40988425925925925</v>
      </c>
      <c r="H13" s="246">
        <v>0.42225694444444445</v>
      </c>
      <c r="I13" s="247">
        <f>K13+J13</f>
        <v>1.2372685185185195E-2</v>
      </c>
      <c r="J13" s="184"/>
      <c r="K13" s="43">
        <f>H13-G13</f>
        <v>1.2372685185185195E-2</v>
      </c>
    </row>
    <row r="14" spans="1:12" hidden="1" x14ac:dyDescent="0.25">
      <c r="A14" s="241" t="s">
        <v>255</v>
      </c>
      <c r="B14" s="242">
        <v>128</v>
      </c>
      <c r="C14" s="243" t="s">
        <v>166</v>
      </c>
      <c r="D14" s="243" t="s">
        <v>15</v>
      </c>
      <c r="E14" s="244" t="s">
        <v>169</v>
      </c>
      <c r="F14" s="245" t="s">
        <v>13</v>
      </c>
      <c r="G14" s="246">
        <v>0.40931712962962963</v>
      </c>
      <c r="H14" s="246">
        <v>0.42171296296296296</v>
      </c>
      <c r="I14" s="247">
        <f>K14+J14</f>
        <v>1.2395833333333328E-2</v>
      </c>
      <c r="J14" s="184"/>
      <c r="K14" s="43">
        <f>H14-G14</f>
        <v>1.2395833333333328E-2</v>
      </c>
    </row>
    <row r="15" spans="1:12" hidden="1" x14ac:dyDescent="0.25">
      <c r="A15" s="212" t="s">
        <v>256</v>
      </c>
      <c r="B15" s="210">
        <v>188</v>
      </c>
      <c r="C15" s="168" t="s">
        <v>147</v>
      </c>
      <c r="D15" s="128" t="s">
        <v>15</v>
      </c>
      <c r="E15" s="134" t="s">
        <v>229</v>
      </c>
      <c r="F15" s="139" t="s">
        <v>36</v>
      </c>
      <c r="G15" s="146">
        <v>0.44424768518518515</v>
      </c>
      <c r="H15" s="146">
        <v>0.45665509259259257</v>
      </c>
      <c r="I15" s="156">
        <f>K15+J15</f>
        <v>1.2407407407407423E-2</v>
      </c>
      <c r="J15" s="184"/>
      <c r="K15" s="43">
        <f>H15-G15</f>
        <v>1.2407407407407423E-2</v>
      </c>
    </row>
    <row r="16" spans="1:12" hidden="1" x14ac:dyDescent="0.25">
      <c r="A16" s="212" t="s">
        <v>257</v>
      </c>
      <c r="B16" s="210">
        <v>189</v>
      </c>
      <c r="C16" s="168" t="s">
        <v>147</v>
      </c>
      <c r="D16" s="128" t="s">
        <v>15</v>
      </c>
      <c r="E16" s="134" t="s">
        <v>230</v>
      </c>
      <c r="F16" s="139" t="s">
        <v>36</v>
      </c>
      <c r="G16" s="146">
        <v>0.44424768518518515</v>
      </c>
      <c r="H16" s="146">
        <v>0.45665509259259257</v>
      </c>
      <c r="I16" s="156">
        <v>1.2407407407407423E-2</v>
      </c>
      <c r="J16" s="184"/>
      <c r="K16" s="43">
        <v>1.2407407407407423E-2</v>
      </c>
    </row>
    <row r="17" spans="1:12" hidden="1" x14ac:dyDescent="0.25">
      <c r="A17" s="221" t="s">
        <v>258</v>
      </c>
      <c r="B17" s="253">
        <v>105</v>
      </c>
      <c r="C17" s="225" t="s">
        <v>275</v>
      </c>
      <c r="D17" s="222" t="s">
        <v>15</v>
      </c>
      <c r="E17" s="223" t="s">
        <v>145</v>
      </c>
      <c r="F17" s="255" t="s">
        <v>57</v>
      </c>
      <c r="G17" s="224">
        <v>0.39189814814814811</v>
      </c>
      <c r="H17" s="224">
        <v>0.40436342592592589</v>
      </c>
      <c r="I17" s="224">
        <f t="shared" ref="I17:I28" si="0">K17+J17</f>
        <v>1.2465277777777783E-2</v>
      </c>
      <c r="J17" s="184"/>
      <c r="K17" s="43">
        <f t="shared" ref="K17:K28" si="1">H17-G17</f>
        <v>1.2465277777777783E-2</v>
      </c>
    </row>
    <row r="18" spans="1:12" x14ac:dyDescent="0.25">
      <c r="A18" s="213" t="s">
        <v>259</v>
      </c>
      <c r="B18" s="242">
        <v>167</v>
      </c>
      <c r="C18" s="11" t="s">
        <v>130</v>
      </c>
      <c r="D18" s="11" t="s">
        <v>15</v>
      </c>
      <c r="E18" s="17" t="s">
        <v>209</v>
      </c>
      <c r="F18" s="13" t="s">
        <v>36</v>
      </c>
      <c r="G18" s="14">
        <v>0.43670138888888888</v>
      </c>
      <c r="H18" s="14">
        <v>0.44922453703703707</v>
      </c>
      <c r="I18" s="15">
        <f t="shared" si="0"/>
        <v>1.25231481481482E-2</v>
      </c>
      <c r="J18" s="184"/>
      <c r="K18" s="43">
        <f t="shared" si="1"/>
        <v>1.25231481481482E-2</v>
      </c>
    </row>
    <row r="19" spans="1:12" hidden="1" x14ac:dyDescent="0.25">
      <c r="A19" s="212" t="s">
        <v>260</v>
      </c>
      <c r="B19" s="210">
        <v>178</v>
      </c>
      <c r="C19" s="168" t="s">
        <v>147</v>
      </c>
      <c r="D19" s="128" t="s">
        <v>15</v>
      </c>
      <c r="E19" s="133" t="s">
        <v>219</v>
      </c>
      <c r="F19" s="139" t="s">
        <v>30</v>
      </c>
      <c r="G19" s="146">
        <v>0.44249999999999995</v>
      </c>
      <c r="H19" s="146">
        <v>0.45504629629629628</v>
      </c>
      <c r="I19" s="156">
        <f t="shared" si="0"/>
        <v>1.2546296296296333E-2</v>
      </c>
      <c r="J19" s="184"/>
      <c r="K19" s="43">
        <f t="shared" si="1"/>
        <v>1.2546296296296333E-2</v>
      </c>
    </row>
    <row r="20" spans="1:12" hidden="1" x14ac:dyDescent="0.25">
      <c r="A20" s="212" t="s">
        <v>261</v>
      </c>
      <c r="B20" s="210">
        <v>179</v>
      </c>
      <c r="C20" s="168" t="s">
        <v>147</v>
      </c>
      <c r="D20" s="128" t="s">
        <v>15</v>
      </c>
      <c r="E20" s="134" t="s">
        <v>220</v>
      </c>
      <c r="F20" s="139" t="s">
        <v>30</v>
      </c>
      <c r="G20" s="146">
        <v>0.44249999999999995</v>
      </c>
      <c r="H20" s="146">
        <v>0.45504629629629628</v>
      </c>
      <c r="I20" s="156">
        <f t="shared" si="0"/>
        <v>1.2546296296296333E-2</v>
      </c>
      <c r="J20" s="184"/>
      <c r="K20" s="43">
        <f t="shared" si="1"/>
        <v>1.2546296296296333E-2</v>
      </c>
    </row>
    <row r="21" spans="1:12" hidden="1" x14ac:dyDescent="0.25">
      <c r="A21" s="213" t="s">
        <v>262</v>
      </c>
      <c r="B21" s="242">
        <v>119</v>
      </c>
      <c r="C21" s="20" t="s">
        <v>123</v>
      </c>
      <c r="D21" s="11" t="s">
        <v>15</v>
      </c>
      <c r="E21" s="17" t="s">
        <v>160</v>
      </c>
      <c r="F21" s="13" t="s">
        <v>36</v>
      </c>
      <c r="G21" s="14">
        <v>0.39914351851851854</v>
      </c>
      <c r="H21" s="14">
        <v>0.41172453703703704</v>
      </c>
      <c r="I21" s="15">
        <f t="shared" si="0"/>
        <v>1.2581018518518505E-2</v>
      </c>
      <c r="J21" s="184"/>
      <c r="K21" s="43">
        <f t="shared" si="1"/>
        <v>1.2581018518518505E-2</v>
      </c>
    </row>
    <row r="22" spans="1:12" hidden="1" x14ac:dyDescent="0.25">
      <c r="A22" s="221" t="s">
        <v>263</v>
      </c>
      <c r="B22" s="253">
        <v>101</v>
      </c>
      <c r="C22" s="225" t="s">
        <v>424</v>
      </c>
      <c r="D22" s="222" t="s">
        <v>15</v>
      </c>
      <c r="E22" s="223" t="s">
        <v>140</v>
      </c>
      <c r="F22" s="255" t="s">
        <v>30</v>
      </c>
      <c r="G22" s="224">
        <v>0.3914583333333333</v>
      </c>
      <c r="H22" s="224">
        <v>0.40412037037037035</v>
      </c>
      <c r="I22" s="224">
        <f t="shared" si="0"/>
        <v>1.2662037037037055E-2</v>
      </c>
      <c r="J22" s="184"/>
      <c r="K22" s="43">
        <f t="shared" si="1"/>
        <v>1.2662037037037055E-2</v>
      </c>
    </row>
    <row r="23" spans="1:12" hidden="1" x14ac:dyDescent="0.25">
      <c r="A23" s="213" t="s">
        <v>264</v>
      </c>
      <c r="B23" s="242">
        <v>114</v>
      </c>
      <c r="C23" s="20" t="s">
        <v>123</v>
      </c>
      <c r="D23" s="11" t="s">
        <v>15</v>
      </c>
      <c r="E23" s="17" t="s">
        <v>156</v>
      </c>
      <c r="F23" s="13" t="s">
        <v>13</v>
      </c>
      <c r="G23" s="14">
        <v>0.40129629629629626</v>
      </c>
      <c r="H23" s="14">
        <v>0.41396990740740741</v>
      </c>
      <c r="I23" s="15">
        <f t="shared" si="0"/>
        <v>1.2673611111111149E-2</v>
      </c>
      <c r="J23" s="184"/>
      <c r="K23" s="43">
        <f t="shared" si="1"/>
        <v>1.2673611111111149E-2</v>
      </c>
    </row>
    <row r="24" spans="1:12" hidden="1" x14ac:dyDescent="0.25">
      <c r="A24" s="213" t="s">
        <v>265</v>
      </c>
      <c r="B24" s="242">
        <v>153</v>
      </c>
      <c r="C24" s="20" t="s">
        <v>194</v>
      </c>
      <c r="D24" s="11" t="s">
        <v>15</v>
      </c>
      <c r="E24" s="17" t="s">
        <v>195</v>
      </c>
      <c r="F24" s="13" t="s">
        <v>23</v>
      </c>
      <c r="G24" s="14">
        <v>0.42318287037037039</v>
      </c>
      <c r="H24" s="14">
        <v>0.43591435185185184</v>
      </c>
      <c r="I24" s="15">
        <f t="shared" si="0"/>
        <v>1.2731481481481455E-2</v>
      </c>
      <c r="J24" s="184"/>
      <c r="K24" s="43">
        <f t="shared" si="1"/>
        <v>1.2731481481481455E-2</v>
      </c>
    </row>
    <row r="25" spans="1:12" hidden="1" x14ac:dyDescent="0.25">
      <c r="A25" s="213" t="s">
        <v>266</v>
      </c>
      <c r="B25" s="242">
        <v>118</v>
      </c>
      <c r="C25" s="20" t="s">
        <v>123</v>
      </c>
      <c r="D25" s="11" t="s">
        <v>15</v>
      </c>
      <c r="E25" s="17" t="s">
        <v>159</v>
      </c>
      <c r="F25" s="13" t="s">
        <v>13</v>
      </c>
      <c r="G25" s="14">
        <v>0.40498842592592593</v>
      </c>
      <c r="H25" s="14">
        <v>0.41773148148148148</v>
      </c>
      <c r="I25" s="15">
        <f t="shared" si="0"/>
        <v>1.2743055555555549E-2</v>
      </c>
      <c r="J25" s="184"/>
      <c r="K25" s="43">
        <f t="shared" si="1"/>
        <v>1.2743055555555549E-2</v>
      </c>
    </row>
    <row r="26" spans="1:12" hidden="1" x14ac:dyDescent="0.25">
      <c r="A26" s="221" t="s">
        <v>267</v>
      </c>
      <c r="B26" s="253">
        <v>194</v>
      </c>
      <c r="C26" s="256" t="s">
        <v>428</v>
      </c>
      <c r="D26" s="222" t="s">
        <v>15</v>
      </c>
      <c r="E26" s="223" t="s">
        <v>236</v>
      </c>
      <c r="F26" s="255" t="s">
        <v>237</v>
      </c>
      <c r="G26" s="224">
        <v>0.44961805555555556</v>
      </c>
      <c r="H26" s="224">
        <v>0.46238425925925924</v>
      </c>
      <c r="I26" s="224">
        <f t="shared" si="0"/>
        <v>1.2766203703703682E-2</v>
      </c>
      <c r="J26" s="184"/>
      <c r="K26" s="43">
        <f t="shared" si="1"/>
        <v>1.2766203703703682E-2</v>
      </c>
    </row>
    <row r="27" spans="1:12" hidden="1" x14ac:dyDescent="0.25">
      <c r="A27" s="213" t="s">
        <v>268</v>
      </c>
      <c r="B27" s="242">
        <v>89</v>
      </c>
      <c r="C27" s="20" t="s">
        <v>426</v>
      </c>
      <c r="D27" s="11" t="s">
        <v>15</v>
      </c>
      <c r="E27" s="17" t="s">
        <v>124</v>
      </c>
      <c r="F27" s="13" t="s">
        <v>36</v>
      </c>
      <c r="G27" s="14">
        <v>0.38415509259259256</v>
      </c>
      <c r="H27" s="14">
        <v>0.39685185185185184</v>
      </c>
      <c r="I27" s="15">
        <f t="shared" si="0"/>
        <v>1.2812500000000024E-2</v>
      </c>
      <c r="J27" s="257">
        <v>1.1574074074074073E-4</v>
      </c>
      <c r="K27" s="43">
        <f t="shared" si="1"/>
        <v>1.2696759259259283E-2</v>
      </c>
      <c r="L27" s="165" t="s">
        <v>125</v>
      </c>
    </row>
    <row r="28" spans="1:12" hidden="1" x14ac:dyDescent="0.25">
      <c r="A28" s="212" t="s">
        <v>269</v>
      </c>
      <c r="B28" s="210">
        <v>190</v>
      </c>
      <c r="C28" s="252" t="s">
        <v>147</v>
      </c>
      <c r="D28" s="128" t="s">
        <v>15</v>
      </c>
      <c r="E28" s="134" t="s">
        <v>231</v>
      </c>
      <c r="F28" s="139" t="s">
        <v>23</v>
      </c>
      <c r="G28" s="146">
        <v>0.44677083333333334</v>
      </c>
      <c r="H28" s="146">
        <v>0.45960648148148148</v>
      </c>
      <c r="I28" s="156">
        <f t="shared" si="0"/>
        <v>1.2835648148148138E-2</v>
      </c>
      <c r="J28" s="184"/>
      <c r="K28" s="43">
        <f t="shared" si="1"/>
        <v>1.2835648148148138E-2</v>
      </c>
    </row>
    <row r="29" spans="1:12" hidden="1" x14ac:dyDescent="0.25">
      <c r="A29" s="212" t="s">
        <v>269</v>
      </c>
      <c r="B29" s="210">
        <v>191</v>
      </c>
      <c r="C29" s="168" t="s">
        <v>147</v>
      </c>
      <c r="D29" s="128" t="s">
        <v>15</v>
      </c>
      <c r="E29" s="134" t="s">
        <v>232</v>
      </c>
      <c r="F29" s="139" t="s">
        <v>23</v>
      </c>
      <c r="G29" s="146">
        <v>0.44677083333333334</v>
      </c>
      <c r="H29" s="146">
        <v>0.45960648148148148</v>
      </c>
      <c r="I29" s="156">
        <v>1.2835648148148138E-2</v>
      </c>
      <c r="J29" s="184"/>
      <c r="K29" s="43">
        <v>1.2835648148148138E-2</v>
      </c>
    </row>
    <row r="30" spans="1:12" hidden="1" x14ac:dyDescent="0.25">
      <c r="A30" s="241" t="s">
        <v>270</v>
      </c>
      <c r="B30" s="242">
        <v>120</v>
      </c>
      <c r="C30" s="20" t="s">
        <v>123</v>
      </c>
      <c r="D30" s="11" t="s">
        <v>15</v>
      </c>
      <c r="E30" s="17" t="s">
        <v>161</v>
      </c>
      <c r="F30" s="13" t="s">
        <v>13</v>
      </c>
      <c r="G30" s="14">
        <v>0.4077662037037037</v>
      </c>
      <c r="H30" s="14">
        <v>0.42079861111111111</v>
      </c>
      <c r="I30" s="15">
        <f t="shared" ref="I30:I63" si="2">K30+J30</f>
        <v>1.3032407407407409E-2</v>
      </c>
      <c r="J30" s="184"/>
      <c r="K30" s="43">
        <f t="shared" ref="K30:K63" si="3">H30-G30</f>
        <v>1.3032407407407409E-2</v>
      </c>
    </row>
    <row r="31" spans="1:12" x14ac:dyDescent="0.25">
      <c r="A31" s="211" t="s">
        <v>271</v>
      </c>
      <c r="B31" s="233">
        <v>92</v>
      </c>
      <c r="C31" s="235" t="s">
        <v>277</v>
      </c>
      <c r="D31" s="236" t="s">
        <v>11</v>
      </c>
      <c r="E31" s="167" t="s">
        <v>131</v>
      </c>
      <c r="F31" s="208" t="s">
        <v>36</v>
      </c>
      <c r="G31" s="164">
        <v>0.38464120370370369</v>
      </c>
      <c r="H31" s="164">
        <v>0.39780092592592592</v>
      </c>
      <c r="I31" s="164">
        <f t="shared" si="2"/>
        <v>1.3159722222222225E-2</v>
      </c>
      <c r="J31" s="184"/>
      <c r="K31" s="43">
        <f t="shared" si="3"/>
        <v>1.3159722222222225E-2</v>
      </c>
      <c r="L31" s="171"/>
    </row>
    <row r="32" spans="1:12" hidden="1" x14ac:dyDescent="0.25">
      <c r="A32" s="241" t="s">
        <v>276</v>
      </c>
      <c r="B32" s="242">
        <v>113</v>
      </c>
      <c r="C32" s="20" t="s">
        <v>123</v>
      </c>
      <c r="D32" s="11" t="s">
        <v>15</v>
      </c>
      <c r="E32" s="17" t="s">
        <v>155</v>
      </c>
      <c r="F32" s="13" t="s">
        <v>23</v>
      </c>
      <c r="G32" s="14">
        <v>0.39543981481481483</v>
      </c>
      <c r="H32" s="14">
        <v>0.40859953703703705</v>
      </c>
      <c r="I32" s="15">
        <f t="shared" si="2"/>
        <v>1.3159722222222225E-2</v>
      </c>
      <c r="J32" s="184"/>
      <c r="K32" s="43">
        <f t="shared" si="3"/>
        <v>1.3159722222222225E-2</v>
      </c>
    </row>
    <row r="33" spans="1:12" hidden="1" x14ac:dyDescent="0.25">
      <c r="A33" s="241" t="s">
        <v>278</v>
      </c>
      <c r="B33" s="242">
        <v>99</v>
      </c>
      <c r="C33" s="20" t="s">
        <v>62</v>
      </c>
      <c r="D33" s="11" t="s">
        <v>15</v>
      </c>
      <c r="E33" s="17" t="s">
        <v>138</v>
      </c>
      <c r="F33" s="13" t="s">
        <v>30</v>
      </c>
      <c r="G33" s="14">
        <v>0.39246527777777779</v>
      </c>
      <c r="H33" s="14">
        <v>0.40563657407407411</v>
      </c>
      <c r="I33" s="15">
        <f t="shared" si="2"/>
        <v>1.317129629629632E-2</v>
      </c>
      <c r="J33" s="184"/>
      <c r="K33" s="43">
        <f t="shared" si="3"/>
        <v>1.317129629629632E-2</v>
      </c>
    </row>
    <row r="34" spans="1:12" hidden="1" x14ac:dyDescent="0.25">
      <c r="A34" s="221" t="s">
        <v>279</v>
      </c>
      <c r="B34" s="253">
        <v>40</v>
      </c>
      <c r="C34" s="225" t="s">
        <v>434</v>
      </c>
      <c r="D34" s="222" t="s">
        <v>15</v>
      </c>
      <c r="E34" s="223" t="s">
        <v>75</v>
      </c>
      <c r="F34" s="255" t="s">
        <v>26</v>
      </c>
      <c r="G34" s="224">
        <v>0.35125000000000001</v>
      </c>
      <c r="H34" s="224">
        <v>0.3644444444444444</v>
      </c>
      <c r="I34" s="224">
        <f t="shared" si="2"/>
        <v>1.3194444444444398E-2</v>
      </c>
      <c r="J34" s="184"/>
      <c r="K34" s="43">
        <f t="shared" si="3"/>
        <v>1.3194444444444398E-2</v>
      </c>
    </row>
    <row r="35" spans="1:12" hidden="1" x14ac:dyDescent="0.25">
      <c r="A35" s="241" t="s">
        <v>280</v>
      </c>
      <c r="B35" s="242">
        <v>44</v>
      </c>
      <c r="C35" s="20" t="s">
        <v>74</v>
      </c>
      <c r="D35" s="11" t="s">
        <v>15</v>
      </c>
      <c r="E35" s="17" t="s">
        <v>78</v>
      </c>
      <c r="F35" s="13" t="s">
        <v>36</v>
      </c>
      <c r="G35" s="14">
        <v>0.34943287037037035</v>
      </c>
      <c r="H35" s="14">
        <v>0.3626967592592592</v>
      </c>
      <c r="I35" s="15">
        <f t="shared" si="2"/>
        <v>1.3263888888888853E-2</v>
      </c>
      <c r="J35" s="184"/>
      <c r="K35" s="43">
        <f t="shared" si="3"/>
        <v>1.3263888888888853E-2</v>
      </c>
    </row>
    <row r="36" spans="1:12" hidden="1" x14ac:dyDescent="0.25">
      <c r="A36" s="241" t="s">
        <v>281</v>
      </c>
      <c r="B36" s="242">
        <v>102</v>
      </c>
      <c r="C36" s="20" t="s">
        <v>62</v>
      </c>
      <c r="D36" s="11" t="s">
        <v>15</v>
      </c>
      <c r="E36" s="17" t="s">
        <v>141</v>
      </c>
      <c r="F36" s="13" t="s">
        <v>36</v>
      </c>
      <c r="G36" s="14">
        <v>0.38944444444444448</v>
      </c>
      <c r="H36" s="14">
        <v>0.40263888888888894</v>
      </c>
      <c r="I36" s="15">
        <f t="shared" si="2"/>
        <v>1.3310185185185194E-2</v>
      </c>
      <c r="J36" s="257">
        <v>1.1574074074074073E-4</v>
      </c>
      <c r="K36" s="43">
        <f t="shared" si="3"/>
        <v>1.3194444444444453E-2</v>
      </c>
      <c r="L36" s="165" t="s">
        <v>125</v>
      </c>
    </row>
    <row r="37" spans="1:12" hidden="1" x14ac:dyDescent="0.25">
      <c r="A37" s="241" t="s">
        <v>282</v>
      </c>
      <c r="B37" s="242">
        <v>154</v>
      </c>
      <c r="C37" s="20" t="s">
        <v>194</v>
      </c>
      <c r="D37" s="11" t="s">
        <v>15</v>
      </c>
      <c r="E37" s="17" t="s">
        <v>196</v>
      </c>
      <c r="F37" s="13" t="s">
        <v>36</v>
      </c>
      <c r="G37" s="14">
        <v>0.42681712962962964</v>
      </c>
      <c r="H37" s="14">
        <v>0.44017361111111114</v>
      </c>
      <c r="I37" s="15">
        <f t="shared" si="2"/>
        <v>1.3356481481481497E-2</v>
      </c>
      <c r="J37" s="184"/>
      <c r="K37" s="43">
        <f t="shared" si="3"/>
        <v>1.3356481481481497E-2</v>
      </c>
    </row>
    <row r="38" spans="1:12" hidden="1" x14ac:dyDescent="0.25">
      <c r="A38" s="241" t="s">
        <v>283</v>
      </c>
      <c r="B38" s="242">
        <v>104</v>
      </c>
      <c r="C38" s="20" t="s">
        <v>62</v>
      </c>
      <c r="D38" s="11" t="s">
        <v>15</v>
      </c>
      <c r="E38" s="17" t="s">
        <v>143</v>
      </c>
      <c r="F38" s="13" t="s">
        <v>36</v>
      </c>
      <c r="G38" s="14">
        <v>0.39344907407407409</v>
      </c>
      <c r="H38" s="14">
        <v>0.40689814814814818</v>
      </c>
      <c r="I38" s="15">
        <f t="shared" si="2"/>
        <v>1.3449074074074086E-2</v>
      </c>
      <c r="J38" s="184"/>
      <c r="K38" s="43">
        <f t="shared" si="3"/>
        <v>1.3449074074074086E-2</v>
      </c>
    </row>
    <row r="39" spans="1:12" hidden="1" x14ac:dyDescent="0.25">
      <c r="A39" s="221" t="s">
        <v>284</v>
      </c>
      <c r="B39" s="253">
        <v>166</v>
      </c>
      <c r="C39" s="222" t="s">
        <v>429</v>
      </c>
      <c r="D39" s="225" t="s">
        <v>11</v>
      </c>
      <c r="E39" s="223" t="s">
        <v>208</v>
      </c>
      <c r="F39" s="255" t="s">
        <v>36</v>
      </c>
      <c r="G39" s="224">
        <v>0.43530092592592595</v>
      </c>
      <c r="H39" s="224">
        <v>0.4487962962962963</v>
      </c>
      <c r="I39" s="224">
        <f t="shared" si="2"/>
        <v>1.3495370370370352E-2</v>
      </c>
      <c r="J39" s="184"/>
      <c r="K39" s="43">
        <f t="shared" si="3"/>
        <v>1.3495370370370352E-2</v>
      </c>
    </row>
    <row r="40" spans="1:12" hidden="1" x14ac:dyDescent="0.25">
      <c r="A40" s="241" t="s">
        <v>285</v>
      </c>
      <c r="B40" s="242">
        <v>117</v>
      </c>
      <c r="C40" s="20" t="s">
        <v>123</v>
      </c>
      <c r="D40" s="11" t="s">
        <v>15</v>
      </c>
      <c r="E40" s="17" t="s">
        <v>158</v>
      </c>
      <c r="F40" s="13" t="s">
        <v>23</v>
      </c>
      <c r="G40" s="14">
        <v>0.40453703703703708</v>
      </c>
      <c r="H40" s="14">
        <v>0.4180787037037037</v>
      </c>
      <c r="I40" s="15">
        <f t="shared" si="2"/>
        <v>1.3541666666666619E-2</v>
      </c>
      <c r="J40" s="184"/>
      <c r="K40" s="43">
        <f t="shared" si="3"/>
        <v>1.3541666666666619E-2</v>
      </c>
    </row>
    <row r="41" spans="1:12" hidden="1" x14ac:dyDescent="0.25">
      <c r="A41" s="241" t="s">
        <v>286</v>
      </c>
      <c r="B41" s="242">
        <v>100</v>
      </c>
      <c r="C41" s="20" t="s">
        <v>62</v>
      </c>
      <c r="D41" s="11" t="s">
        <v>15</v>
      </c>
      <c r="E41" s="17" t="s">
        <v>139</v>
      </c>
      <c r="F41" s="13" t="s">
        <v>23</v>
      </c>
      <c r="G41" s="14">
        <v>0.39282407407407405</v>
      </c>
      <c r="H41" s="14">
        <v>0.40640046296296295</v>
      </c>
      <c r="I41" s="15">
        <f t="shared" si="2"/>
        <v>1.3576388888888902E-2</v>
      </c>
      <c r="J41" s="184"/>
      <c r="K41" s="43">
        <f t="shared" si="3"/>
        <v>1.3576388888888902E-2</v>
      </c>
    </row>
    <row r="42" spans="1:12" hidden="1" x14ac:dyDescent="0.25">
      <c r="A42" s="241" t="s">
        <v>287</v>
      </c>
      <c r="B42" s="242">
        <v>155</v>
      </c>
      <c r="C42" s="20" t="s">
        <v>194</v>
      </c>
      <c r="D42" s="11" t="s">
        <v>15</v>
      </c>
      <c r="E42" s="17" t="s">
        <v>197</v>
      </c>
      <c r="F42" s="13" t="s">
        <v>26</v>
      </c>
      <c r="G42" s="14">
        <v>0.4291550925925926</v>
      </c>
      <c r="H42" s="14">
        <v>0.44278935185185181</v>
      </c>
      <c r="I42" s="15">
        <f t="shared" si="2"/>
        <v>1.3634259259259207E-2</v>
      </c>
      <c r="J42" s="184"/>
      <c r="K42" s="43">
        <f t="shared" si="3"/>
        <v>1.3634259259259207E-2</v>
      </c>
    </row>
    <row r="43" spans="1:12" hidden="1" x14ac:dyDescent="0.25">
      <c r="A43" s="221" t="s">
        <v>288</v>
      </c>
      <c r="B43" s="253">
        <v>121</v>
      </c>
      <c r="C43" s="225" t="s">
        <v>427</v>
      </c>
      <c r="D43" s="225" t="s">
        <v>11</v>
      </c>
      <c r="E43" s="223" t="s">
        <v>162</v>
      </c>
      <c r="F43" s="255" t="s">
        <v>13</v>
      </c>
      <c r="G43" s="224">
        <v>0.40406249999999999</v>
      </c>
      <c r="H43" s="224">
        <v>0.41769675925925925</v>
      </c>
      <c r="I43" s="224">
        <f t="shared" si="2"/>
        <v>1.3634259259259263E-2</v>
      </c>
      <c r="J43" s="184"/>
      <c r="K43" s="43">
        <f t="shared" si="3"/>
        <v>1.3634259259259263E-2</v>
      </c>
    </row>
    <row r="44" spans="1:12" hidden="1" x14ac:dyDescent="0.25">
      <c r="A44" s="241" t="s">
        <v>289</v>
      </c>
      <c r="B44" s="242">
        <v>112</v>
      </c>
      <c r="C44" s="20" t="s">
        <v>123</v>
      </c>
      <c r="D44" s="11" t="s">
        <v>15</v>
      </c>
      <c r="E44" s="17" t="s">
        <v>154</v>
      </c>
      <c r="F44" s="13" t="s">
        <v>13</v>
      </c>
      <c r="G44" s="14">
        <v>0.39988425925925924</v>
      </c>
      <c r="H44" s="14">
        <v>0.41351851851851856</v>
      </c>
      <c r="I44" s="15">
        <f t="shared" si="2"/>
        <v>1.3634259259259318E-2</v>
      </c>
      <c r="J44" s="184"/>
      <c r="K44" s="43">
        <f t="shared" si="3"/>
        <v>1.3634259259259318E-2</v>
      </c>
    </row>
    <row r="45" spans="1:12" hidden="1" x14ac:dyDescent="0.25">
      <c r="A45" s="221" t="s">
        <v>290</v>
      </c>
      <c r="B45" s="253">
        <v>27</v>
      </c>
      <c r="C45" s="225" t="s">
        <v>436</v>
      </c>
      <c r="D45" s="222" t="s">
        <v>15</v>
      </c>
      <c r="E45" s="223" t="s">
        <v>56</v>
      </c>
      <c r="F45" s="255" t="s">
        <v>57</v>
      </c>
      <c r="G45" s="224">
        <v>0.34150462962962963</v>
      </c>
      <c r="H45" s="224">
        <v>0.35537037037037034</v>
      </c>
      <c r="I45" s="224">
        <f t="shared" si="2"/>
        <v>1.3865740740740706E-2</v>
      </c>
      <c r="J45" s="184"/>
      <c r="K45" s="43">
        <f t="shared" si="3"/>
        <v>1.3865740740740706E-2</v>
      </c>
    </row>
    <row r="46" spans="1:12" hidden="1" x14ac:dyDescent="0.25">
      <c r="A46" s="221" t="s">
        <v>291</v>
      </c>
      <c r="B46" s="253">
        <v>160</v>
      </c>
      <c r="C46" s="225" t="s">
        <v>433</v>
      </c>
      <c r="D46" s="225" t="s">
        <v>11</v>
      </c>
      <c r="E46" s="223" t="s">
        <v>202</v>
      </c>
      <c r="F46" s="255" t="s">
        <v>36</v>
      </c>
      <c r="G46" s="224">
        <v>0.43033564814814818</v>
      </c>
      <c r="H46" s="224">
        <v>0.44423611111111111</v>
      </c>
      <c r="I46" s="224">
        <f t="shared" si="2"/>
        <v>1.3900462962962934E-2</v>
      </c>
      <c r="J46" s="184"/>
      <c r="K46" s="43">
        <f t="shared" si="3"/>
        <v>1.3900462962962934E-2</v>
      </c>
    </row>
    <row r="47" spans="1:12" hidden="1" x14ac:dyDescent="0.25">
      <c r="A47" s="241" t="s">
        <v>292</v>
      </c>
      <c r="B47" s="242">
        <v>97</v>
      </c>
      <c r="C47" s="20" t="s">
        <v>62</v>
      </c>
      <c r="D47" s="11" t="s">
        <v>15</v>
      </c>
      <c r="E47" s="17" t="s">
        <v>136</v>
      </c>
      <c r="F47" s="13" t="s">
        <v>36</v>
      </c>
      <c r="G47" s="14">
        <v>0.38767361111111115</v>
      </c>
      <c r="H47" s="14">
        <v>0.40152777777777776</v>
      </c>
      <c r="I47" s="15">
        <f t="shared" si="2"/>
        <v>1.3969907407407353E-2</v>
      </c>
      <c r="J47" s="257">
        <v>1.1574074074074073E-4</v>
      </c>
      <c r="K47" s="43">
        <f t="shared" si="3"/>
        <v>1.3854166666666612E-2</v>
      </c>
      <c r="L47" s="165" t="s">
        <v>125</v>
      </c>
    </row>
    <row r="48" spans="1:12" hidden="1" x14ac:dyDescent="0.25">
      <c r="A48" s="221" t="s">
        <v>293</v>
      </c>
      <c r="B48" s="253">
        <v>38</v>
      </c>
      <c r="C48" s="225" t="s">
        <v>437</v>
      </c>
      <c r="D48" s="225" t="s">
        <v>11</v>
      </c>
      <c r="E48" s="223" t="s">
        <v>72</v>
      </c>
      <c r="F48" s="255" t="s">
        <v>13</v>
      </c>
      <c r="G48" s="224">
        <v>0.34994212962962962</v>
      </c>
      <c r="H48" s="224">
        <v>0.36391203703703701</v>
      </c>
      <c r="I48" s="224">
        <f t="shared" si="2"/>
        <v>1.3969907407407389E-2</v>
      </c>
      <c r="J48" s="184"/>
      <c r="K48" s="43">
        <f t="shared" si="3"/>
        <v>1.3969907407407389E-2</v>
      </c>
    </row>
    <row r="49" spans="1:12" hidden="1" x14ac:dyDescent="0.25">
      <c r="A49" s="241" t="s">
        <v>294</v>
      </c>
      <c r="B49" s="242">
        <v>39</v>
      </c>
      <c r="C49" s="20" t="s">
        <v>39</v>
      </c>
      <c r="D49" s="11" t="s">
        <v>15</v>
      </c>
      <c r="E49" s="17" t="s">
        <v>73</v>
      </c>
      <c r="F49" s="13" t="s">
        <v>23</v>
      </c>
      <c r="G49" s="14">
        <v>0.35061342592592593</v>
      </c>
      <c r="H49" s="14">
        <v>0.36461805555555554</v>
      </c>
      <c r="I49" s="15">
        <f t="shared" si="2"/>
        <v>1.4004629629629617E-2</v>
      </c>
      <c r="J49" s="184"/>
      <c r="K49" s="43">
        <f t="shared" si="3"/>
        <v>1.4004629629629617E-2</v>
      </c>
    </row>
    <row r="50" spans="1:12" hidden="1" x14ac:dyDescent="0.25">
      <c r="A50" s="241" t="s">
        <v>295</v>
      </c>
      <c r="B50" s="242">
        <v>57</v>
      </c>
      <c r="C50" s="20" t="s">
        <v>39</v>
      </c>
      <c r="D50" s="11" t="s">
        <v>15</v>
      </c>
      <c r="E50" s="17" t="s">
        <v>91</v>
      </c>
      <c r="F50" s="13" t="s">
        <v>30</v>
      </c>
      <c r="G50" s="14">
        <v>0.36310185185185184</v>
      </c>
      <c r="H50" s="14">
        <v>0.37711805555555555</v>
      </c>
      <c r="I50" s="15">
        <f t="shared" si="2"/>
        <v>1.4016203703703711E-2</v>
      </c>
      <c r="J50" s="184"/>
      <c r="K50" s="43">
        <f t="shared" si="3"/>
        <v>1.4016203703703711E-2</v>
      </c>
    </row>
    <row r="51" spans="1:12" hidden="1" x14ac:dyDescent="0.25">
      <c r="A51" s="268" t="s">
        <v>296</v>
      </c>
      <c r="B51" s="269">
        <v>139</v>
      </c>
      <c r="C51" s="323" t="s">
        <v>414</v>
      </c>
      <c r="D51" s="270" t="s">
        <v>11</v>
      </c>
      <c r="E51" s="271" t="s">
        <v>179</v>
      </c>
      <c r="F51" s="272" t="s">
        <v>180</v>
      </c>
      <c r="G51" s="273">
        <v>0.4238425925925926</v>
      </c>
      <c r="H51" s="273">
        <v>0.43787037037037035</v>
      </c>
      <c r="I51" s="274">
        <f t="shared" si="2"/>
        <v>1.402777777777775E-2</v>
      </c>
      <c r="J51" s="180"/>
      <c r="K51" s="116">
        <f t="shared" si="3"/>
        <v>1.402777777777775E-2</v>
      </c>
    </row>
    <row r="52" spans="1:12" hidden="1" x14ac:dyDescent="0.25">
      <c r="A52" s="275" t="s">
        <v>296</v>
      </c>
      <c r="B52" s="276">
        <v>140</v>
      </c>
      <c r="C52" s="324"/>
      <c r="D52" s="277" t="s">
        <v>11</v>
      </c>
      <c r="E52" s="278" t="s">
        <v>181</v>
      </c>
      <c r="F52" s="279" t="s">
        <v>180</v>
      </c>
      <c r="G52" s="280">
        <v>0.4238425925925926</v>
      </c>
      <c r="H52" s="280">
        <v>0.43787037037037035</v>
      </c>
      <c r="I52" s="281">
        <f t="shared" si="2"/>
        <v>1.402777777777775E-2</v>
      </c>
      <c r="J52" s="182"/>
      <c r="K52" s="117">
        <f t="shared" si="3"/>
        <v>1.402777777777775E-2</v>
      </c>
    </row>
    <row r="53" spans="1:12" hidden="1" x14ac:dyDescent="0.25">
      <c r="A53" s="221" t="s">
        <v>297</v>
      </c>
      <c r="B53" s="253">
        <v>17</v>
      </c>
      <c r="C53" s="225" t="s">
        <v>438</v>
      </c>
      <c r="D53" s="222" t="s">
        <v>15</v>
      </c>
      <c r="E53" s="223" t="s">
        <v>46</v>
      </c>
      <c r="F53" s="255" t="s">
        <v>13</v>
      </c>
      <c r="G53" s="224">
        <v>0.33282407407407405</v>
      </c>
      <c r="H53" s="224">
        <v>0.34688657407407408</v>
      </c>
      <c r="I53" s="224">
        <f t="shared" si="2"/>
        <v>1.4062500000000033E-2</v>
      </c>
      <c r="J53" s="184"/>
      <c r="K53" s="43">
        <f t="shared" si="3"/>
        <v>1.4062500000000033E-2</v>
      </c>
    </row>
    <row r="54" spans="1:12" hidden="1" x14ac:dyDescent="0.25">
      <c r="A54" s="221" t="s">
        <v>298</v>
      </c>
      <c r="B54" s="253">
        <v>94</v>
      </c>
      <c r="C54" s="225" t="s">
        <v>425</v>
      </c>
      <c r="D54" s="225" t="s">
        <v>11</v>
      </c>
      <c r="E54" s="223" t="s">
        <v>133</v>
      </c>
      <c r="F54" s="255" t="s">
        <v>30</v>
      </c>
      <c r="G54" s="224">
        <v>0.38719907407407406</v>
      </c>
      <c r="H54" s="224">
        <v>0.40129629629629626</v>
      </c>
      <c r="I54" s="224">
        <f t="shared" si="2"/>
        <v>1.4097222222222205E-2</v>
      </c>
      <c r="J54" s="184"/>
      <c r="K54" s="43">
        <f t="shared" si="3"/>
        <v>1.4097222222222205E-2</v>
      </c>
    </row>
    <row r="55" spans="1:12" hidden="1" x14ac:dyDescent="0.25">
      <c r="A55" s="214" t="s">
        <v>319</v>
      </c>
      <c r="B55" s="239">
        <v>131</v>
      </c>
      <c r="C55" s="24" t="s">
        <v>166</v>
      </c>
      <c r="D55" s="3" t="s">
        <v>11</v>
      </c>
      <c r="E55" s="4" t="s">
        <v>172</v>
      </c>
      <c r="F55" s="5" t="s">
        <v>36</v>
      </c>
      <c r="G55" s="6">
        <v>0.4111805555555556</v>
      </c>
      <c r="H55" s="6">
        <v>0.42530092592592594</v>
      </c>
      <c r="I55" s="7">
        <f t="shared" si="2"/>
        <v>1.4120370370370339E-2</v>
      </c>
      <c r="J55" s="184"/>
      <c r="K55" s="43">
        <f t="shared" si="3"/>
        <v>1.4120370370370339E-2</v>
      </c>
    </row>
    <row r="56" spans="1:12" x14ac:dyDescent="0.25">
      <c r="A56" s="214" t="s">
        <v>299</v>
      </c>
      <c r="B56" s="239">
        <v>132</v>
      </c>
      <c r="C56" s="53" t="s">
        <v>130</v>
      </c>
      <c r="D56" s="3" t="s">
        <v>11</v>
      </c>
      <c r="E56" s="4" t="s">
        <v>173</v>
      </c>
      <c r="F56" s="5" t="s">
        <v>13</v>
      </c>
      <c r="G56" s="6">
        <v>0.41243055555555558</v>
      </c>
      <c r="H56" s="6">
        <v>0.42655092592592592</v>
      </c>
      <c r="I56" s="7">
        <f t="shared" si="2"/>
        <v>1.4120370370370339E-2</v>
      </c>
      <c r="J56" s="184"/>
      <c r="K56" s="43">
        <f t="shared" si="3"/>
        <v>1.4120370370370339E-2</v>
      </c>
    </row>
    <row r="57" spans="1:12" hidden="1" x14ac:dyDescent="0.25">
      <c r="A57" s="221" t="s">
        <v>300</v>
      </c>
      <c r="B57" s="253">
        <v>150</v>
      </c>
      <c r="C57" s="267" t="s">
        <v>431</v>
      </c>
      <c r="D57" s="222" t="s">
        <v>15</v>
      </c>
      <c r="E57" s="223" t="s">
        <v>191</v>
      </c>
      <c r="F57" s="255" t="s">
        <v>36</v>
      </c>
      <c r="G57" s="224">
        <v>0.42024305555555558</v>
      </c>
      <c r="H57" s="224">
        <v>0.43444444444444441</v>
      </c>
      <c r="I57" s="224">
        <f t="shared" si="2"/>
        <v>1.4201388888888833E-2</v>
      </c>
      <c r="J57" s="184"/>
      <c r="K57" s="43">
        <f t="shared" si="3"/>
        <v>1.4201388888888833E-2</v>
      </c>
    </row>
    <row r="58" spans="1:12" x14ac:dyDescent="0.25">
      <c r="A58" s="214" t="s">
        <v>301</v>
      </c>
      <c r="B58" s="239">
        <v>133</v>
      </c>
      <c r="C58" s="53" t="s">
        <v>130</v>
      </c>
      <c r="D58" s="3" t="s">
        <v>11</v>
      </c>
      <c r="E58" s="4" t="s">
        <v>174</v>
      </c>
      <c r="F58" s="5" t="s">
        <v>36</v>
      </c>
      <c r="G58" s="6">
        <v>0.40878472222222223</v>
      </c>
      <c r="H58" s="6">
        <v>0.42298611111111112</v>
      </c>
      <c r="I58" s="7">
        <f t="shared" si="2"/>
        <v>1.4201388888888888E-2</v>
      </c>
      <c r="J58" s="184"/>
      <c r="K58" s="43">
        <f t="shared" si="3"/>
        <v>1.4201388888888888E-2</v>
      </c>
    </row>
    <row r="59" spans="1:12" hidden="1" x14ac:dyDescent="0.25">
      <c r="A59" s="221" t="s">
        <v>303</v>
      </c>
      <c r="B59" s="253">
        <v>86</v>
      </c>
      <c r="C59" s="225" t="s">
        <v>447</v>
      </c>
      <c r="D59" s="225" t="s">
        <v>11</v>
      </c>
      <c r="E59" s="223" t="s">
        <v>120</v>
      </c>
      <c r="F59" s="255" t="s">
        <v>26</v>
      </c>
      <c r="G59" s="224">
        <v>0.38171296296296298</v>
      </c>
      <c r="H59" s="224">
        <v>0.3959375</v>
      </c>
      <c r="I59" s="224">
        <f t="shared" si="2"/>
        <v>1.4224537037037022E-2</v>
      </c>
      <c r="J59" s="184"/>
      <c r="K59" s="43">
        <f t="shared" si="3"/>
        <v>1.4224537037037022E-2</v>
      </c>
    </row>
    <row r="60" spans="1:12" hidden="1" x14ac:dyDescent="0.25">
      <c r="A60" s="241" t="s">
        <v>304</v>
      </c>
      <c r="B60" s="242">
        <v>146</v>
      </c>
      <c r="C60" s="20" t="s">
        <v>144</v>
      </c>
      <c r="D60" s="11" t="s">
        <v>15</v>
      </c>
      <c r="E60" s="17" t="s">
        <v>186</v>
      </c>
      <c r="F60" s="13" t="s">
        <v>36</v>
      </c>
      <c r="G60" s="14">
        <v>0.41856481481481483</v>
      </c>
      <c r="H60" s="14">
        <v>0.43280092592592595</v>
      </c>
      <c r="I60" s="15">
        <f t="shared" si="2"/>
        <v>1.4236111111111116E-2</v>
      </c>
      <c r="J60" s="184"/>
      <c r="K60" s="43">
        <f t="shared" si="3"/>
        <v>1.4236111111111116E-2</v>
      </c>
      <c r="L60" s="171"/>
    </row>
    <row r="61" spans="1:12" hidden="1" x14ac:dyDescent="0.25">
      <c r="A61" s="241" t="s">
        <v>305</v>
      </c>
      <c r="B61" s="242">
        <v>43</v>
      </c>
      <c r="C61" s="173" t="s">
        <v>39</v>
      </c>
      <c r="D61" s="130" t="s">
        <v>15</v>
      </c>
      <c r="E61" s="138" t="s">
        <v>77</v>
      </c>
      <c r="F61" s="13" t="s">
        <v>26</v>
      </c>
      <c r="G61" s="150">
        <v>0.35465277777777776</v>
      </c>
      <c r="H61" s="150">
        <v>0.36894675925925924</v>
      </c>
      <c r="I61" s="15">
        <f t="shared" si="2"/>
        <v>1.4293981481481477E-2</v>
      </c>
      <c r="J61" s="184"/>
      <c r="K61" s="43">
        <f t="shared" si="3"/>
        <v>1.4293981481481477E-2</v>
      </c>
    </row>
    <row r="62" spans="1:12" hidden="1" x14ac:dyDescent="0.25">
      <c r="A62" s="241" t="s">
        <v>306</v>
      </c>
      <c r="B62" s="242">
        <v>28</v>
      </c>
      <c r="C62" s="20" t="s">
        <v>39</v>
      </c>
      <c r="D62" s="11" t="s">
        <v>15</v>
      </c>
      <c r="E62" s="17" t="s">
        <v>58</v>
      </c>
      <c r="F62" s="13" t="s">
        <v>30</v>
      </c>
      <c r="G62" s="14">
        <v>0.34084490740740742</v>
      </c>
      <c r="H62" s="14">
        <v>0.35515046296296293</v>
      </c>
      <c r="I62" s="15">
        <f t="shared" si="2"/>
        <v>1.4305555555555516E-2</v>
      </c>
      <c r="J62" s="184"/>
      <c r="K62" s="43">
        <f t="shared" si="3"/>
        <v>1.4305555555555516E-2</v>
      </c>
    </row>
    <row r="63" spans="1:12" hidden="1" x14ac:dyDescent="0.25">
      <c r="A63" s="221" t="s">
        <v>307</v>
      </c>
      <c r="B63" s="253">
        <v>184</v>
      </c>
      <c r="C63" s="321" t="s">
        <v>450</v>
      </c>
      <c r="D63" s="222" t="s">
        <v>15</v>
      </c>
      <c r="E63" s="223" t="s">
        <v>225</v>
      </c>
      <c r="F63" s="255" t="s">
        <v>180</v>
      </c>
      <c r="G63" s="284">
        <v>0.44784722222222223</v>
      </c>
      <c r="H63" s="284">
        <v>0.46224537037037039</v>
      </c>
      <c r="I63" s="224">
        <f t="shared" si="2"/>
        <v>1.439814814814816E-2</v>
      </c>
      <c r="J63" s="184"/>
      <c r="K63" s="43">
        <f t="shared" si="3"/>
        <v>1.439814814814816E-2</v>
      </c>
    </row>
    <row r="64" spans="1:12" hidden="1" x14ac:dyDescent="0.25">
      <c r="A64" s="215" t="s">
        <v>307</v>
      </c>
      <c r="B64" s="282">
        <v>185</v>
      </c>
      <c r="C64" s="325"/>
      <c r="D64" s="283" t="s">
        <v>15</v>
      </c>
      <c r="E64" s="135" t="s">
        <v>226</v>
      </c>
      <c r="F64" s="209" t="s">
        <v>180</v>
      </c>
      <c r="G64" s="119">
        <v>0.44784722222222223</v>
      </c>
      <c r="H64" s="119">
        <v>0.46224537037037039</v>
      </c>
      <c r="I64" s="157">
        <v>1.439814814814816E-2</v>
      </c>
      <c r="J64" s="184"/>
      <c r="K64" s="43">
        <v>1.439814814814816E-2</v>
      </c>
    </row>
    <row r="65" spans="1:11" hidden="1" x14ac:dyDescent="0.25">
      <c r="A65" s="214" t="s">
        <v>308</v>
      </c>
      <c r="B65" s="239">
        <v>124</v>
      </c>
      <c r="C65" s="3" t="s">
        <v>123</v>
      </c>
      <c r="D65" s="3" t="s">
        <v>11</v>
      </c>
      <c r="E65" s="4" t="s">
        <v>165</v>
      </c>
      <c r="F65" s="5" t="s">
        <v>36</v>
      </c>
      <c r="G65" s="6">
        <v>0.40231481481481479</v>
      </c>
      <c r="H65" s="6">
        <v>0.41672453703703699</v>
      </c>
      <c r="I65" s="7">
        <f t="shared" ref="I65:I73" si="4">K65+J65</f>
        <v>1.4409722222222199E-2</v>
      </c>
      <c r="J65" s="184"/>
      <c r="K65" s="43">
        <f t="shared" ref="K65:K73" si="5">H65-G65</f>
        <v>1.4409722222222199E-2</v>
      </c>
    </row>
    <row r="66" spans="1:11" hidden="1" x14ac:dyDescent="0.25">
      <c r="A66" s="214" t="s">
        <v>309</v>
      </c>
      <c r="B66" s="239">
        <v>88</v>
      </c>
      <c r="C66" s="3" t="s">
        <v>117</v>
      </c>
      <c r="D66" s="3" t="s">
        <v>11</v>
      </c>
      <c r="E66" s="4" t="s">
        <v>122</v>
      </c>
      <c r="F66" s="5" t="s">
        <v>26</v>
      </c>
      <c r="G66" s="6">
        <v>0.38288194444444446</v>
      </c>
      <c r="H66" s="6">
        <v>0.39733796296296298</v>
      </c>
      <c r="I66" s="7">
        <f t="shared" si="4"/>
        <v>1.4456018518518521E-2</v>
      </c>
      <c r="J66" s="184"/>
      <c r="K66" s="43">
        <f t="shared" si="5"/>
        <v>1.4456018518518521E-2</v>
      </c>
    </row>
    <row r="67" spans="1:11" hidden="1" x14ac:dyDescent="0.25">
      <c r="A67" s="214" t="s">
        <v>310</v>
      </c>
      <c r="B67" s="239">
        <v>122</v>
      </c>
      <c r="C67" s="3" t="s">
        <v>123</v>
      </c>
      <c r="D67" s="3" t="s">
        <v>11</v>
      </c>
      <c r="E67" s="4" t="s">
        <v>163</v>
      </c>
      <c r="F67" s="5" t="s">
        <v>36</v>
      </c>
      <c r="G67" s="6">
        <v>0.40043981481481478</v>
      </c>
      <c r="H67" s="6">
        <v>0.4148958333333333</v>
      </c>
      <c r="I67" s="7">
        <f t="shared" si="4"/>
        <v>1.4456018518518521E-2</v>
      </c>
      <c r="J67" s="184"/>
      <c r="K67" s="43">
        <f t="shared" si="5"/>
        <v>1.4456018518518521E-2</v>
      </c>
    </row>
    <row r="68" spans="1:11" s="165" customFormat="1" hidden="1" x14ac:dyDescent="0.25">
      <c r="A68" s="221" t="s">
        <v>311</v>
      </c>
      <c r="B68" s="253">
        <v>197</v>
      </c>
      <c r="C68" s="256" t="s">
        <v>233</v>
      </c>
      <c r="D68" s="225" t="s">
        <v>11</v>
      </c>
      <c r="E68" s="223" t="s">
        <v>240</v>
      </c>
      <c r="F68" s="255" t="s">
        <v>26</v>
      </c>
      <c r="G68" s="224">
        <v>0.45052083333333331</v>
      </c>
      <c r="H68" s="224">
        <v>0.4650347222222222</v>
      </c>
      <c r="I68" s="224">
        <f t="shared" si="4"/>
        <v>1.4513888888888882E-2</v>
      </c>
      <c r="J68" s="184"/>
      <c r="K68" s="43">
        <f t="shared" si="5"/>
        <v>1.4513888888888882E-2</v>
      </c>
    </row>
    <row r="69" spans="1:11" x14ac:dyDescent="0.25">
      <c r="A69" s="214" t="s">
        <v>312</v>
      </c>
      <c r="B69" s="239">
        <v>134</v>
      </c>
      <c r="C69" s="53" t="s">
        <v>130</v>
      </c>
      <c r="D69" s="3" t="s">
        <v>11</v>
      </c>
      <c r="E69" s="4" t="s">
        <v>175</v>
      </c>
      <c r="F69" s="5" t="s">
        <v>36</v>
      </c>
      <c r="G69" s="6">
        <v>0.41185185185185186</v>
      </c>
      <c r="H69" s="6">
        <v>0.42637731481481483</v>
      </c>
      <c r="I69" s="7">
        <f t="shared" si="4"/>
        <v>1.4525462962962976E-2</v>
      </c>
      <c r="J69" s="184"/>
      <c r="K69" s="43">
        <f t="shared" si="5"/>
        <v>1.4525462962962976E-2</v>
      </c>
    </row>
    <row r="70" spans="1:11" hidden="1" x14ac:dyDescent="0.25">
      <c r="A70" s="221" t="s">
        <v>313</v>
      </c>
      <c r="B70" s="253">
        <v>32</v>
      </c>
      <c r="C70" s="225" t="s">
        <v>422</v>
      </c>
      <c r="D70" s="225" t="s">
        <v>11</v>
      </c>
      <c r="E70" s="223" t="s">
        <v>65</v>
      </c>
      <c r="F70" s="255" t="s">
        <v>57</v>
      </c>
      <c r="G70" s="224">
        <v>0.34721064814814812</v>
      </c>
      <c r="H70" s="224">
        <v>0.36175925925925928</v>
      </c>
      <c r="I70" s="224">
        <f t="shared" si="4"/>
        <v>1.4548611111111165E-2</v>
      </c>
      <c r="J70" s="184"/>
      <c r="K70" s="43">
        <f t="shared" si="5"/>
        <v>1.4548611111111165E-2</v>
      </c>
    </row>
    <row r="71" spans="1:11" hidden="1" x14ac:dyDescent="0.25">
      <c r="A71" s="214" t="s">
        <v>314</v>
      </c>
      <c r="B71" s="239">
        <v>31</v>
      </c>
      <c r="C71" s="3" t="s">
        <v>62</v>
      </c>
      <c r="D71" s="3" t="s">
        <v>11</v>
      </c>
      <c r="E71" s="4" t="s">
        <v>63</v>
      </c>
      <c r="F71" s="5" t="s">
        <v>36</v>
      </c>
      <c r="G71" s="6">
        <v>0.34862268518518519</v>
      </c>
      <c r="H71" s="6">
        <v>0.36325231481481479</v>
      </c>
      <c r="I71" s="7">
        <f t="shared" si="4"/>
        <v>1.4629629629629604E-2</v>
      </c>
      <c r="J71" s="184"/>
      <c r="K71" s="43">
        <f t="shared" si="5"/>
        <v>1.4629629629629604E-2</v>
      </c>
    </row>
    <row r="72" spans="1:11" hidden="1" x14ac:dyDescent="0.25">
      <c r="A72" s="241" t="s">
        <v>315</v>
      </c>
      <c r="B72" s="242">
        <v>103</v>
      </c>
      <c r="C72" s="20" t="s">
        <v>62</v>
      </c>
      <c r="D72" s="11" t="s">
        <v>15</v>
      </c>
      <c r="E72" s="17" t="s">
        <v>142</v>
      </c>
      <c r="F72" s="13" t="s">
        <v>23</v>
      </c>
      <c r="G72" s="14">
        <v>0.40575231481481483</v>
      </c>
      <c r="H72" s="14">
        <v>0.42042824074074076</v>
      </c>
      <c r="I72" s="15">
        <f t="shared" si="4"/>
        <v>1.4675925925925926E-2</v>
      </c>
      <c r="J72" s="184"/>
      <c r="K72" s="43">
        <f t="shared" si="5"/>
        <v>1.4675925925925926E-2</v>
      </c>
    </row>
    <row r="73" spans="1:11" hidden="1" x14ac:dyDescent="0.25">
      <c r="A73" s="215" t="s">
        <v>316</v>
      </c>
      <c r="B73" s="240">
        <v>186</v>
      </c>
      <c r="C73" s="172" t="s">
        <v>178</v>
      </c>
      <c r="D73" s="129" t="s">
        <v>15</v>
      </c>
      <c r="E73" s="135" t="s">
        <v>227</v>
      </c>
      <c r="F73" s="142" t="s">
        <v>119</v>
      </c>
      <c r="G73" s="149">
        <v>0.44633101851851853</v>
      </c>
      <c r="H73" s="149">
        <v>0.46104166666666663</v>
      </c>
      <c r="I73" s="157">
        <f t="shared" si="4"/>
        <v>1.4710648148148098E-2</v>
      </c>
      <c r="J73" s="184"/>
      <c r="K73" s="43">
        <f t="shared" si="5"/>
        <v>1.4710648148148098E-2</v>
      </c>
    </row>
    <row r="74" spans="1:11" hidden="1" x14ac:dyDescent="0.25">
      <c r="A74" s="215" t="s">
        <v>317</v>
      </c>
      <c r="B74" s="240">
        <v>187</v>
      </c>
      <c r="C74" s="172" t="s">
        <v>178</v>
      </c>
      <c r="D74" s="129" t="s">
        <v>15</v>
      </c>
      <c r="E74" s="135" t="s">
        <v>228</v>
      </c>
      <c r="F74" s="142" t="s">
        <v>119</v>
      </c>
      <c r="G74" s="149">
        <v>0.44633101851851853</v>
      </c>
      <c r="H74" s="149">
        <v>0.46104166666666663</v>
      </c>
      <c r="I74" s="157">
        <v>1.4710648148148098E-2</v>
      </c>
      <c r="J74" s="184"/>
      <c r="K74" s="43">
        <v>1.4710648148148098E-2</v>
      </c>
    </row>
    <row r="75" spans="1:11" s="165" customFormat="1" hidden="1" x14ac:dyDescent="0.25">
      <c r="A75" s="241" t="s">
        <v>318</v>
      </c>
      <c r="B75" s="242">
        <v>159</v>
      </c>
      <c r="C75" s="20" t="s">
        <v>194</v>
      </c>
      <c r="D75" s="11" t="s">
        <v>15</v>
      </c>
      <c r="E75" s="17" t="s">
        <v>201</v>
      </c>
      <c r="F75" s="13" t="s">
        <v>23</v>
      </c>
      <c r="G75" s="14">
        <v>0.4274074074074074</v>
      </c>
      <c r="H75" s="14">
        <v>0.44215277777777778</v>
      </c>
      <c r="I75" s="15">
        <f t="shared" ref="I75:I88" si="6">K75+J75</f>
        <v>1.4745370370370381E-2</v>
      </c>
      <c r="J75" s="184"/>
      <c r="K75" s="43">
        <f t="shared" ref="K75:K88" si="7">H75-G75</f>
        <v>1.4745370370370381E-2</v>
      </c>
    </row>
    <row r="76" spans="1:11" hidden="1" x14ac:dyDescent="0.25">
      <c r="A76" s="241" t="s">
        <v>320</v>
      </c>
      <c r="B76" s="242">
        <v>130</v>
      </c>
      <c r="C76" s="11" t="s">
        <v>166</v>
      </c>
      <c r="D76" s="11" t="s">
        <v>15</v>
      </c>
      <c r="E76" s="17" t="s">
        <v>171</v>
      </c>
      <c r="F76" s="13" t="s">
        <v>30</v>
      </c>
      <c r="G76" s="14">
        <v>0.41067129629629634</v>
      </c>
      <c r="H76" s="14">
        <v>0.42546296296296293</v>
      </c>
      <c r="I76" s="15">
        <f t="shared" si="6"/>
        <v>1.4791666666666592E-2</v>
      </c>
      <c r="J76" s="184"/>
      <c r="K76" s="43">
        <f t="shared" si="7"/>
        <v>1.4791666666666592E-2</v>
      </c>
    </row>
    <row r="77" spans="1:11" hidden="1" x14ac:dyDescent="0.25">
      <c r="A77" s="241" t="s">
        <v>321</v>
      </c>
      <c r="B77" s="242">
        <v>157</v>
      </c>
      <c r="C77" s="20" t="s">
        <v>194</v>
      </c>
      <c r="D77" s="11" t="s">
        <v>15</v>
      </c>
      <c r="E77" s="17" t="s">
        <v>199</v>
      </c>
      <c r="F77" s="13" t="s">
        <v>23</v>
      </c>
      <c r="G77" s="14">
        <v>0.42787037037037035</v>
      </c>
      <c r="H77" s="14">
        <v>0.44270833333333331</v>
      </c>
      <c r="I77" s="15">
        <f t="shared" si="6"/>
        <v>1.4837962962962969E-2</v>
      </c>
      <c r="J77" s="184"/>
      <c r="K77" s="43">
        <f t="shared" si="7"/>
        <v>1.4837962962962969E-2</v>
      </c>
    </row>
    <row r="78" spans="1:11" hidden="1" x14ac:dyDescent="0.25">
      <c r="A78" s="241" t="s">
        <v>322</v>
      </c>
      <c r="B78" s="242">
        <v>20</v>
      </c>
      <c r="C78" s="20" t="s">
        <v>44</v>
      </c>
      <c r="D78" s="11" t="s">
        <v>15</v>
      </c>
      <c r="E78" s="17" t="s">
        <v>49</v>
      </c>
      <c r="F78" s="13" t="s">
        <v>36</v>
      </c>
      <c r="G78" s="14">
        <v>0.33641203703703698</v>
      </c>
      <c r="H78" s="14">
        <v>0.35127314814814814</v>
      </c>
      <c r="I78" s="15">
        <f t="shared" si="6"/>
        <v>1.4861111111111158E-2</v>
      </c>
      <c r="J78" s="184"/>
      <c r="K78" s="43">
        <f t="shared" si="7"/>
        <v>1.4861111111111158E-2</v>
      </c>
    </row>
    <row r="79" spans="1:11" hidden="1" x14ac:dyDescent="0.25">
      <c r="A79" s="221" t="s">
        <v>323</v>
      </c>
      <c r="B79" s="253">
        <v>15</v>
      </c>
      <c r="C79" s="225" t="s">
        <v>440</v>
      </c>
      <c r="D79" s="222" t="s">
        <v>15</v>
      </c>
      <c r="E79" s="223" t="s">
        <v>43</v>
      </c>
      <c r="F79" s="255" t="s">
        <v>30</v>
      </c>
      <c r="G79" s="224">
        <v>0.33484953703703701</v>
      </c>
      <c r="H79" s="224">
        <v>0.34990740740740739</v>
      </c>
      <c r="I79" s="224">
        <f t="shared" si="6"/>
        <v>1.5057870370370374E-2</v>
      </c>
      <c r="J79" s="184"/>
      <c r="K79" s="43">
        <f t="shared" si="7"/>
        <v>1.5057870370370374E-2</v>
      </c>
    </row>
    <row r="80" spans="1:11" hidden="1" x14ac:dyDescent="0.25">
      <c r="A80" s="214" t="s">
        <v>324</v>
      </c>
      <c r="B80" s="239">
        <v>34</v>
      </c>
      <c r="C80" s="3" t="s">
        <v>64</v>
      </c>
      <c r="D80" s="3" t="s">
        <v>11</v>
      </c>
      <c r="E80" s="4" t="s">
        <v>67</v>
      </c>
      <c r="F80" s="5" t="s">
        <v>36</v>
      </c>
      <c r="G80" s="6">
        <v>0.34789351851851852</v>
      </c>
      <c r="H80" s="6">
        <v>0.36295138888888889</v>
      </c>
      <c r="I80" s="7">
        <f t="shared" si="6"/>
        <v>1.5057870370370374E-2</v>
      </c>
      <c r="J80" s="184"/>
      <c r="K80" s="43">
        <f t="shared" si="7"/>
        <v>1.5057870370370374E-2</v>
      </c>
    </row>
    <row r="81" spans="1:12" hidden="1" x14ac:dyDescent="0.25">
      <c r="A81" s="221" t="s">
        <v>325</v>
      </c>
      <c r="B81" s="253">
        <v>83</v>
      </c>
      <c r="C81" s="225" t="s">
        <v>423</v>
      </c>
      <c r="D81" s="222" t="s">
        <v>15</v>
      </c>
      <c r="E81" s="223" t="s">
        <v>115</v>
      </c>
      <c r="F81" s="255" t="s">
        <v>57</v>
      </c>
      <c r="G81" s="224">
        <v>0.37961805555555556</v>
      </c>
      <c r="H81" s="224">
        <v>0.39476851851851852</v>
      </c>
      <c r="I81" s="224">
        <f t="shared" si="6"/>
        <v>1.5150462962962963E-2</v>
      </c>
      <c r="J81" s="184"/>
      <c r="K81" s="43">
        <f t="shared" si="7"/>
        <v>1.5150462962962963E-2</v>
      </c>
    </row>
    <row r="82" spans="1:12" hidden="1" x14ac:dyDescent="0.25">
      <c r="A82" s="241" t="s">
        <v>326</v>
      </c>
      <c r="B82" s="242">
        <v>175</v>
      </c>
      <c r="C82" s="20" t="s">
        <v>144</v>
      </c>
      <c r="D82" s="11" t="s">
        <v>15</v>
      </c>
      <c r="E82" s="17" t="s">
        <v>217</v>
      </c>
      <c r="F82" s="13" t="s">
        <v>23</v>
      </c>
      <c r="G82" s="14">
        <v>0.44480324074074074</v>
      </c>
      <c r="H82" s="14">
        <v>0.45995370370370375</v>
      </c>
      <c r="I82" s="15">
        <f t="shared" si="6"/>
        <v>1.5150462962963018E-2</v>
      </c>
      <c r="J82" s="184"/>
      <c r="K82" s="43">
        <f t="shared" si="7"/>
        <v>1.5150462962963018E-2</v>
      </c>
    </row>
    <row r="83" spans="1:12" hidden="1" x14ac:dyDescent="0.25">
      <c r="A83" s="221" t="s">
        <v>327</v>
      </c>
      <c r="B83" s="253">
        <v>9</v>
      </c>
      <c r="C83" s="222" t="s">
        <v>442</v>
      </c>
      <c r="D83" s="222" t="s">
        <v>15</v>
      </c>
      <c r="E83" s="223" t="s">
        <v>35</v>
      </c>
      <c r="F83" s="255" t="s">
        <v>36</v>
      </c>
      <c r="G83" s="224">
        <v>0.32571759259259259</v>
      </c>
      <c r="H83" s="224">
        <v>0.34087962962962964</v>
      </c>
      <c r="I83" s="224">
        <f t="shared" si="6"/>
        <v>1.5162037037037057E-2</v>
      </c>
      <c r="J83" s="184"/>
      <c r="K83" s="43">
        <f t="shared" si="7"/>
        <v>1.5162037037037057E-2</v>
      </c>
    </row>
    <row r="84" spans="1:12" hidden="1" x14ac:dyDescent="0.25">
      <c r="A84" s="221" t="s">
        <v>328</v>
      </c>
      <c r="B84" s="253">
        <v>11</v>
      </c>
      <c r="C84" s="225" t="s">
        <v>441</v>
      </c>
      <c r="D84" s="225" t="s">
        <v>11</v>
      </c>
      <c r="E84" s="223" t="s">
        <v>38</v>
      </c>
      <c r="F84" s="255" t="s">
        <v>26</v>
      </c>
      <c r="G84" s="224">
        <v>0.32905092592592594</v>
      </c>
      <c r="H84" s="224">
        <v>0.34429398148148144</v>
      </c>
      <c r="I84" s="224">
        <f t="shared" si="6"/>
        <v>1.5243055555555496E-2</v>
      </c>
      <c r="J84" s="184"/>
      <c r="K84" s="43">
        <f t="shared" si="7"/>
        <v>1.5243055555555496E-2</v>
      </c>
    </row>
    <row r="85" spans="1:12" hidden="1" x14ac:dyDescent="0.25">
      <c r="A85" s="241" t="s">
        <v>329</v>
      </c>
      <c r="B85" s="242">
        <v>29</v>
      </c>
      <c r="C85" s="20" t="s">
        <v>39</v>
      </c>
      <c r="D85" s="11" t="s">
        <v>15</v>
      </c>
      <c r="E85" s="17" t="s">
        <v>59</v>
      </c>
      <c r="F85" s="13" t="s">
        <v>36</v>
      </c>
      <c r="G85" s="14">
        <v>0.34456018518518516</v>
      </c>
      <c r="H85" s="14">
        <v>0.35975694444444445</v>
      </c>
      <c r="I85" s="15">
        <f t="shared" si="6"/>
        <v>1.5312500000000026E-2</v>
      </c>
      <c r="J85" s="257">
        <v>1.1574074074074073E-4</v>
      </c>
      <c r="K85" s="43">
        <f t="shared" si="7"/>
        <v>1.5196759259259285E-2</v>
      </c>
      <c r="L85" s="165" t="s">
        <v>60</v>
      </c>
    </row>
    <row r="86" spans="1:12" hidden="1" x14ac:dyDescent="0.25">
      <c r="A86" s="214" t="s">
        <v>330</v>
      </c>
      <c r="B86" s="239">
        <v>95</v>
      </c>
      <c r="C86" s="3" t="s">
        <v>62</v>
      </c>
      <c r="D86" s="3" t="s">
        <v>11</v>
      </c>
      <c r="E86" s="4" t="s">
        <v>134</v>
      </c>
      <c r="F86" s="5" t="s">
        <v>30</v>
      </c>
      <c r="G86" s="6">
        <v>0.38624999999999998</v>
      </c>
      <c r="H86" s="6">
        <v>0.40158564814814812</v>
      </c>
      <c r="I86" s="7">
        <f t="shared" si="6"/>
        <v>1.533564814814814E-2</v>
      </c>
      <c r="J86" s="184"/>
      <c r="K86" s="43">
        <f t="shared" si="7"/>
        <v>1.533564814814814E-2</v>
      </c>
    </row>
    <row r="87" spans="1:12" hidden="1" x14ac:dyDescent="0.25">
      <c r="A87" s="214" t="s">
        <v>331</v>
      </c>
      <c r="B87" s="239">
        <v>36</v>
      </c>
      <c r="C87" s="3" t="s">
        <v>39</v>
      </c>
      <c r="D87" s="3" t="s">
        <v>11</v>
      </c>
      <c r="E87" s="4" t="s">
        <v>70</v>
      </c>
      <c r="F87" s="5" t="s">
        <v>26</v>
      </c>
      <c r="G87" s="6">
        <v>0.34660879629629626</v>
      </c>
      <c r="H87" s="6">
        <v>0.36207175925925927</v>
      </c>
      <c r="I87" s="7">
        <f t="shared" si="6"/>
        <v>1.5462962962963012E-2</v>
      </c>
      <c r="J87" s="184"/>
      <c r="K87" s="43">
        <f t="shared" si="7"/>
        <v>1.5462962962963012E-2</v>
      </c>
    </row>
    <row r="88" spans="1:12" hidden="1" x14ac:dyDescent="0.25">
      <c r="A88" s="215" t="s">
        <v>332</v>
      </c>
      <c r="B88" s="240">
        <v>182</v>
      </c>
      <c r="C88" s="172" t="s">
        <v>147</v>
      </c>
      <c r="D88" s="129" t="s">
        <v>15</v>
      </c>
      <c r="E88" s="135" t="s">
        <v>223</v>
      </c>
      <c r="F88" s="142" t="s">
        <v>26</v>
      </c>
      <c r="G88" s="149">
        <v>0.43836805555555558</v>
      </c>
      <c r="H88" s="149">
        <v>0.45388888888888884</v>
      </c>
      <c r="I88" s="157">
        <f t="shared" si="6"/>
        <v>1.5520833333333262E-2</v>
      </c>
      <c r="J88" s="184"/>
      <c r="K88" s="43">
        <f t="shared" si="7"/>
        <v>1.5520833333333262E-2</v>
      </c>
    </row>
    <row r="89" spans="1:12" hidden="1" x14ac:dyDescent="0.25">
      <c r="A89" s="215" t="s">
        <v>333</v>
      </c>
      <c r="B89" s="240">
        <v>183</v>
      </c>
      <c r="C89" s="172" t="s">
        <v>147</v>
      </c>
      <c r="D89" s="129" t="s">
        <v>15</v>
      </c>
      <c r="E89" s="135" t="s">
        <v>224</v>
      </c>
      <c r="F89" s="142" t="s">
        <v>26</v>
      </c>
      <c r="G89" s="149">
        <v>0.43836805555555558</v>
      </c>
      <c r="H89" s="149">
        <v>0.45388888888888884</v>
      </c>
      <c r="I89" s="157">
        <v>1.5520833333333262E-2</v>
      </c>
      <c r="J89" s="184"/>
      <c r="K89" s="43">
        <v>1.5520833333333262E-2</v>
      </c>
    </row>
    <row r="90" spans="1:12" hidden="1" x14ac:dyDescent="0.25">
      <c r="A90" s="221" t="s">
        <v>334</v>
      </c>
      <c r="B90" s="253">
        <v>90</v>
      </c>
      <c r="C90" s="321" t="s">
        <v>415</v>
      </c>
      <c r="D90" s="222" t="s">
        <v>127</v>
      </c>
      <c r="E90" s="223" t="s">
        <v>128</v>
      </c>
      <c r="F90" s="255" t="s">
        <v>23</v>
      </c>
      <c r="G90" s="284">
        <v>0.38377314814814811</v>
      </c>
      <c r="H90" s="284">
        <v>0.3994328703703704</v>
      </c>
      <c r="I90" s="224">
        <f t="shared" ref="I90:I121" si="8">K90+J90</f>
        <v>1.5659722222222283E-2</v>
      </c>
      <c r="J90" s="184"/>
      <c r="K90" s="43">
        <f>H90-G90</f>
        <v>1.5659722222222283E-2</v>
      </c>
    </row>
    <row r="91" spans="1:12" hidden="1" x14ac:dyDescent="0.25">
      <c r="A91" s="221" t="s">
        <v>334</v>
      </c>
      <c r="B91" s="253">
        <v>91</v>
      </c>
      <c r="C91" s="322"/>
      <c r="D91" s="222" t="s">
        <v>127</v>
      </c>
      <c r="E91" s="223" t="s">
        <v>129</v>
      </c>
      <c r="F91" s="255" t="s">
        <v>23</v>
      </c>
      <c r="G91" s="284">
        <v>0.38377314814814811</v>
      </c>
      <c r="H91" s="284">
        <v>0.3994328703703704</v>
      </c>
      <c r="I91" s="224">
        <f t="shared" si="8"/>
        <v>1.5659722222222283E-2</v>
      </c>
      <c r="J91" s="184"/>
      <c r="K91" s="43">
        <v>1.5659722222222283E-2</v>
      </c>
    </row>
    <row r="92" spans="1:12" hidden="1" x14ac:dyDescent="0.25">
      <c r="A92" s="241" t="s">
        <v>335</v>
      </c>
      <c r="B92" s="242">
        <v>170</v>
      </c>
      <c r="C92" s="20" t="s">
        <v>74</v>
      </c>
      <c r="D92" s="11" t="s">
        <v>15</v>
      </c>
      <c r="E92" s="17" t="s">
        <v>212</v>
      </c>
      <c r="F92" s="13" t="s">
        <v>23</v>
      </c>
      <c r="G92" s="14">
        <v>0.43721064814814814</v>
      </c>
      <c r="H92" s="14">
        <v>0.45287037037037042</v>
      </c>
      <c r="I92" s="15">
        <f t="shared" si="8"/>
        <v>1.5659722222222283E-2</v>
      </c>
      <c r="J92" s="184"/>
      <c r="K92" s="43">
        <f t="shared" ref="K92:K123" si="9">H92-G92</f>
        <v>1.5659722222222283E-2</v>
      </c>
    </row>
    <row r="93" spans="1:12" hidden="1" x14ac:dyDescent="0.25">
      <c r="A93" s="214" t="s">
        <v>336</v>
      </c>
      <c r="B93" s="239">
        <v>5</v>
      </c>
      <c r="C93" s="126" t="s">
        <v>24</v>
      </c>
      <c r="D93" s="126" t="s">
        <v>11</v>
      </c>
      <c r="E93" s="137" t="s">
        <v>25</v>
      </c>
      <c r="F93" s="144" t="s">
        <v>26</v>
      </c>
      <c r="G93" s="152">
        <v>0.32510416666666669</v>
      </c>
      <c r="H93" s="152">
        <v>0.340787037037037</v>
      </c>
      <c r="I93" s="118">
        <f t="shared" si="8"/>
        <v>1.5682870370370305E-2</v>
      </c>
      <c r="J93" s="180"/>
      <c r="K93" s="116">
        <f t="shared" si="9"/>
        <v>1.5682870370370305E-2</v>
      </c>
    </row>
    <row r="94" spans="1:12" hidden="1" x14ac:dyDescent="0.25">
      <c r="A94" s="241" t="s">
        <v>337</v>
      </c>
      <c r="B94" s="242">
        <v>21</v>
      </c>
      <c r="C94" s="124" t="s">
        <v>44</v>
      </c>
      <c r="D94" s="123" t="s">
        <v>15</v>
      </c>
      <c r="E94" s="175" t="s">
        <v>50</v>
      </c>
      <c r="F94" s="141" t="s">
        <v>30</v>
      </c>
      <c r="G94" s="148">
        <v>0.33545138888888887</v>
      </c>
      <c r="H94" s="148">
        <v>0.35118055555555555</v>
      </c>
      <c r="I94" s="115">
        <f t="shared" si="8"/>
        <v>1.5729166666666683E-2</v>
      </c>
      <c r="J94" s="182"/>
      <c r="K94" s="117">
        <f t="shared" si="9"/>
        <v>1.5729166666666683E-2</v>
      </c>
    </row>
    <row r="95" spans="1:12" hidden="1" x14ac:dyDescent="0.25">
      <c r="A95" s="214" t="s">
        <v>338</v>
      </c>
      <c r="B95" s="239">
        <v>42</v>
      </c>
      <c r="C95" s="3" t="s">
        <v>39</v>
      </c>
      <c r="D95" s="3" t="s">
        <v>11</v>
      </c>
      <c r="E95" s="4" t="s">
        <v>76</v>
      </c>
      <c r="F95" s="5" t="s">
        <v>26</v>
      </c>
      <c r="G95" s="6">
        <v>0.35768518518518522</v>
      </c>
      <c r="H95" s="6">
        <v>0.37342592592592588</v>
      </c>
      <c r="I95" s="7">
        <f t="shared" si="8"/>
        <v>1.5740740740740666E-2</v>
      </c>
      <c r="J95" s="184"/>
      <c r="K95" s="43">
        <f t="shared" si="9"/>
        <v>1.5740740740740666E-2</v>
      </c>
      <c r="L95" s="176"/>
    </row>
    <row r="96" spans="1:12" hidden="1" x14ac:dyDescent="0.25">
      <c r="A96" s="221" t="s">
        <v>339</v>
      </c>
      <c r="B96" s="253">
        <v>49</v>
      </c>
      <c r="C96" s="222" t="s">
        <v>418</v>
      </c>
      <c r="D96" s="222" t="s">
        <v>15</v>
      </c>
      <c r="E96" s="223" t="s">
        <v>83</v>
      </c>
      <c r="F96" s="255" t="s">
        <v>23</v>
      </c>
      <c r="G96" s="224">
        <v>0.35526620370370371</v>
      </c>
      <c r="H96" s="224">
        <v>0.37103009259259262</v>
      </c>
      <c r="I96" s="224">
        <f t="shared" si="8"/>
        <v>1.5763888888888911E-2</v>
      </c>
      <c r="J96" s="184"/>
      <c r="K96" s="43">
        <f t="shared" si="9"/>
        <v>1.5763888888888911E-2</v>
      </c>
    </row>
    <row r="97" spans="1:11" hidden="1" x14ac:dyDescent="0.25">
      <c r="A97" s="241" t="s">
        <v>340</v>
      </c>
      <c r="B97" s="242">
        <v>111</v>
      </c>
      <c r="C97" s="20" t="s">
        <v>123</v>
      </c>
      <c r="D97" s="11" t="s">
        <v>15</v>
      </c>
      <c r="E97" s="17" t="s">
        <v>152</v>
      </c>
      <c r="F97" s="13" t="s">
        <v>153</v>
      </c>
      <c r="G97" s="14">
        <v>0.39711805555555557</v>
      </c>
      <c r="H97" s="14">
        <v>0.41289351851851852</v>
      </c>
      <c r="I97" s="15">
        <f t="shared" si="8"/>
        <v>1.5775462962962949E-2</v>
      </c>
      <c r="J97" s="184"/>
      <c r="K97" s="43">
        <f t="shared" si="9"/>
        <v>1.5775462962962949E-2</v>
      </c>
    </row>
    <row r="98" spans="1:11" hidden="1" x14ac:dyDescent="0.25">
      <c r="A98" s="241" t="s">
        <v>341</v>
      </c>
      <c r="B98" s="242">
        <v>196</v>
      </c>
      <c r="C98" s="169" t="s">
        <v>233</v>
      </c>
      <c r="D98" s="11" t="s">
        <v>15</v>
      </c>
      <c r="E98" s="17" t="s">
        <v>239</v>
      </c>
      <c r="F98" s="13" t="s">
        <v>13</v>
      </c>
      <c r="G98" s="14">
        <v>0.45150462962962962</v>
      </c>
      <c r="H98" s="14">
        <v>0.46728009259259262</v>
      </c>
      <c r="I98" s="15">
        <f t="shared" si="8"/>
        <v>1.5775462962963005E-2</v>
      </c>
      <c r="J98" s="184"/>
      <c r="K98" s="43">
        <f t="shared" si="9"/>
        <v>1.5775462962963005E-2</v>
      </c>
    </row>
    <row r="99" spans="1:11" hidden="1" x14ac:dyDescent="0.25">
      <c r="A99" s="241" t="s">
        <v>342</v>
      </c>
      <c r="B99" s="242">
        <v>173</v>
      </c>
      <c r="C99" s="20" t="s">
        <v>74</v>
      </c>
      <c r="D99" s="11" t="s">
        <v>15</v>
      </c>
      <c r="E99" s="17" t="s">
        <v>215</v>
      </c>
      <c r="F99" s="13" t="s">
        <v>13</v>
      </c>
      <c r="G99" s="14">
        <v>0.44004629629629632</v>
      </c>
      <c r="H99" s="14">
        <v>0.45584490740740741</v>
      </c>
      <c r="I99" s="15">
        <f t="shared" si="8"/>
        <v>1.5798611111111083E-2</v>
      </c>
      <c r="J99" s="184"/>
      <c r="K99" s="43">
        <f t="shared" si="9"/>
        <v>1.5798611111111083E-2</v>
      </c>
    </row>
    <row r="100" spans="1:11" hidden="1" x14ac:dyDescent="0.25">
      <c r="A100" s="241" t="s">
        <v>343</v>
      </c>
      <c r="B100" s="242">
        <v>25</v>
      </c>
      <c r="C100" s="20" t="s">
        <v>44</v>
      </c>
      <c r="D100" s="11" t="s">
        <v>15</v>
      </c>
      <c r="E100" s="17" t="s">
        <v>54</v>
      </c>
      <c r="F100" s="13" t="s">
        <v>23</v>
      </c>
      <c r="G100" s="14">
        <v>0.33858796296296295</v>
      </c>
      <c r="H100" s="14">
        <v>0.35442129629629626</v>
      </c>
      <c r="I100" s="15">
        <f t="shared" si="8"/>
        <v>1.583333333333331E-2</v>
      </c>
      <c r="J100" s="184"/>
      <c r="K100" s="43">
        <f t="shared" si="9"/>
        <v>1.583333333333331E-2</v>
      </c>
    </row>
    <row r="101" spans="1:11" hidden="1" x14ac:dyDescent="0.25">
      <c r="A101" s="241" t="s">
        <v>344</v>
      </c>
      <c r="B101" s="242">
        <v>98</v>
      </c>
      <c r="C101" s="11" t="s">
        <v>28</v>
      </c>
      <c r="D101" s="11" t="s">
        <v>15</v>
      </c>
      <c r="E101" s="17" t="s">
        <v>137</v>
      </c>
      <c r="F101" s="13" t="s">
        <v>23</v>
      </c>
      <c r="G101" s="14">
        <v>0.40619212962962964</v>
      </c>
      <c r="H101" s="14">
        <v>0.42215277777777777</v>
      </c>
      <c r="I101" s="15">
        <f t="shared" si="8"/>
        <v>1.5960648148148127E-2</v>
      </c>
      <c r="J101" s="184"/>
      <c r="K101" s="43">
        <f t="shared" si="9"/>
        <v>1.5960648148148127E-2</v>
      </c>
    </row>
    <row r="102" spans="1:11" hidden="1" x14ac:dyDescent="0.25">
      <c r="A102" s="241" t="s">
        <v>345</v>
      </c>
      <c r="B102" s="242">
        <v>151</v>
      </c>
      <c r="C102" s="20" t="s">
        <v>188</v>
      </c>
      <c r="D102" s="11" t="s">
        <v>15</v>
      </c>
      <c r="E102" s="17" t="s">
        <v>192</v>
      </c>
      <c r="F102" s="13" t="s">
        <v>26</v>
      </c>
      <c r="G102" s="14">
        <v>0.42432870370370374</v>
      </c>
      <c r="H102" s="14">
        <v>0.44028935185185186</v>
      </c>
      <c r="I102" s="15">
        <f t="shared" si="8"/>
        <v>1.5960648148148127E-2</v>
      </c>
      <c r="J102" s="184"/>
      <c r="K102" s="43">
        <f t="shared" si="9"/>
        <v>1.5960648148148127E-2</v>
      </c>
    </row>
    <row r="103" spans="1:11" hidden="1" x14ac:dyDescent="0.25">
      <c r="A103" s="214" t="s">
        <v>346</v>
      </c>
      <c r="B103" s="239">
        <v>19</v>
      </c>
      <c r="C103" s="21" t="s">
        <v>39</v>
      </c>
      <c r="D103" s="3" t="s">
        <v>11</v>
      </c>
      <c r="E103" s="22" t="s">
        <v>48</v>
      </c>
      <c r="F103" s="5" t="s">
        <v>36</v>
      </c>
      <c r="G103" s="6">
        <v>0.33358796296296295</v>
      </c>
      <c r="H103" s="6">
        <v>0.34957175925925926</v>
      </c>
      <c r="I103" s="7">
        <f t="shared" si="8"/>
        <v>1.5983796296296315E-2</v>
      </c>
      <c r="J103" s="184"/>
      <c r="K103" s="43">
        <f t="shared" si="9"/>
        <v>1.5983796296296315E-2</v>
      </c>
    </row>
    <row r="104" spans="1:11" x14ac:dyDescent="0.25">
      <c r="A104" s="214" t="s">
        <v>347</v>
      </c>
      <c r="B104" s="239">
        <v>135</v>
      </c>
      <c r="C104" s="53" t="s">
        <v>130</v>
      </c>
      <c r="D104" s="3" t="s">
        <v>11</v>
      </c>
      <c r="E104" s="4" t="s">
        <v>176</v>
      </c>
      <c r="F104" s="5" t="s">
        <v>36</v>
      </c>
      <c r="G104" s="6">
        <v>0.41296296296296298</v>
      </c>
      <c r="H104" s="6">
        <v>0.42895833333333333</v>
      </c>
      <c r="I104" s="7">
        <f t="shared" si="8"/>
        <v>1.5995370370370354E-2</v>
      </c>
      <c r="J104" s="184"/>
      <c r="K104" s="43">
        <f t="shared" si="9"/>
        <v>1.5995370370370354E-2</v>
      </c>
    </row>
    <row r="105" spans="1:11" hidden="1" x14ac:dyDescent="0.25">
      <c r="A105" s="241" t="s">
        <v>348</v>
      </c>
      <c r="B105" s="242">
        <v>144</v>
      </c>
      <c r="C105" s="20" t="s">
        <v>144</v>
      </c>
      <c r="D105" s="11" t="s">
        <v>15</v>
      </c>
      <c r="E105" s="17" t="s">
        <v>184</v>
      </c>
      <c r="F105" s="13" t="s">
        <v>23</v>
      </c>
      <c r="G105" s="14">
        <v>0.41789351851851847</v>
      </c>
      <c r="H105" s="14">
        <v>0.43396990740740743</v>
      </c>
      <c r="I105" s="15">
        <f t="shared" si="8"/>
        <v>1.6076388888888959E-2</v>
      </c>
      <c r="J105" s="184"/>
      <c r="K105" s="43">
        <f t="shared" si="9"/>
        <v>1.6076388888888959E-2</v>
      </c>
    </row>
    <row r="106" spans="1:11" hidden="1" x14ac:dyDescent="0.25">
      <c r="A106" s="241" t="s">
        <v>349</v>
      </c>
      <c r="B106" s="242">
        <v>171</v>
      </c>
      <c r="C106" s="20" t="s">
        <v>74</v>
      </c>
      <c r="D106" s="11" t="s">
        <v>15</v>
      </c>
      <c r="E106" s="17" t="s">
        <v>213</v>
      </c>
      <c r="F106" s="13" t="s">
        <v>30</v>
      </c>
      <c r="G106" s="14">
        <v>0.43579861111111112</v>
      </c>
      <c r="H106" s="14">
        <v>0.45196759259259256</v>
      </c>
      <c r="I106" s="15">
        <f t="shared" si="8"/>
        <v>1.6168981481481437E-2</v>
      </c>
      <c r="J106" s="184"/>
      <c r="K106" s="43">
        <f t="shared" si="9"/>
        <v>1.6168981481481437E-2</v>
      </c>
    </row>
    <row r="107" spans="1:11" hidden="1" x14ac:dyDescent="0.25">
      <c r="A107" s="214" t="s">
        <v>350</v>
      </c>
      <c r="B107" s="239">
        <v>85</v>
      </c>
      <c r="C107" s="24" t="s">
        <v>117</v>
      </c>
      <c r="D107" s="3" t="s">
        <v>11</v>
      </c>
      <c r="E107" s="4" t="s">
        <v>118</v>
      </c>
      <c r="F107" s="5" t="s">
        <v>119</v>
      </c>
      <c r="G107" s="6">
        <v>0.3812962962962963</v>
      </c>
      <c r="H107" s="6">
        <v>0.3975231481481481</v>
      </c>
      <c r="I107" s="7">
        <f t="shared" si="8"/>
        <v>1.6226851851851798E-2</v>
      </c>
      <c r="J107" s="184"/>
      <c r="K107" s="43">
        <f t="shared" si="9"/>
        <v>1.6226851851851798E-2</v>
      </c>
    </row>
    <row r="108" spans="1:11" hidden="1" x14ac:dyDescent="0.25">
      <c r="A108" s="241" t="s">
        <v>351</v>
      </c>
      <c r="B108" s="242">
        <v>50</v>
      </c>
      <c r="C108" s="11" t="s">
        <v>28</v>
      </c>
      <c r="D108" s="11" t="s">
        <v>15</v>
      </c>
      <c r="E108" s="17" t="s">
        <v>84</v>
      </c>
      <c r="F108" s="13" t="s">
        <v>30</v>
      </c>
      <c r="G108" s="14">
        <v>0.35643518518518519</v>
      </c>
      <c r="H108" s="14">
        <v>0.37266203703703704</v>
      </c>
      <c r="I108" s="15">
        <f t="shared" si="8"/>
        <v>1.6226851851851853E-2</v>
      </c>
      <c r="J108" s="184"/>
      <c r="K108" s="43">
        <f t="shared" si="9"/>
        <v>1.6226851851851853E-2</v>
      </c>
    </row>
    <row r="109" spans="1:11" hidden="1" x14ac:dyDescent="0.25">
      <c r="A109" s="241" t="s">
        <v>352</v>
      </c>
      <c r="B109" s="242">
        <v>109</v>
      </c>
      <c r="C109" s="131" t="s">
        <v>44</v>
      </c>
      <c r="D109" s="131" t="s">
        <v>15</v>
      </c>
      <c r="E109" s="177" t="s">
        <v>150</v>
      </c>
      <c r="F109" s="13" t="s">
        <v>36</v>
      </c>
      <c r="G109" s="14">
        <v>0.39091435185185186</v>
      </c>
      <c r="H109" s="14">
        <v>0.40736111111111112</v>
      </c>
      <c r="I109" s="15">
        <f t="shared" si="8"/>
        <v>1.6446759259259258E-2</v>
      </c>
      <c r="J109" s="184"/>
      <c r="K109" s="43">
        <f t="shared" si="9"/>
        <v>1.6446759259259258E-2</v>
      </c>
    </row>
    <row r="110" spans="1:11" hidden="1" x14ac:dyDescent="0.25">
      <c r="A110" s="241" t="s">
        <v>353</v>
      </c>
      <c r="B110" s="242">
        <v>158</v>
      </c>
      <c r="C110" s="72" t="s">
        <v>194</v>
      </c>
      <c r="D110" s="122" t="s">
        <v>15</v>
      </c>
      <c r="E110" s="136" t="s">
        <v>200</v>
      </c>
      <c r="F110" s="74" t="s">
        <v>36</v>
      </c>
      <c r="G110" s="75">
        <v>0.42973379629629632</v>
      </c>
      <c r="H110" s="75">
        <v>0.4462268518518519</v>
      </c>
      <c r="I110" s="114">
        <f t="shared" si="8"/>
        <v>1.649305555555558E-2</v>
      </c>
      <c r="J110" s="180"/>
      <c r="K110" s="116">
        <f t="shared" si="9"/>
        <v>1.649305555555558E-2</v>
      </c>
    </row>
    <row r="111" spans="1:11" hidden="1" x14ac:dyDescent="0.25">
      <c r="A111" s="221" t="s">
        <v>354</v>
      </c>
      <c r="B111" s="253">
        <v>24</v>
      </c>
      <c r="C111" s="267" t="s">
        <v>439</v>
      </c>
      <c r="D111" s="267" t="s">
        <v>11</v>
      </c>
      <c r="E111" s="229" t="s">
        <v>53</v>
      </c>
      <c r="F111" s="288" t="s">
        <v>26</v>
      </c>
      <c r="G111" s="232">
        <v>0.33805555555555555</v>
      </c>
      <c r="H111" s="232">
        <v>0.35469907407407408</v>
      </c>
      <c r="I111" s="232">
        <f t="shared" si="8"/>
        <v>1.664351851851853E-2</v>
      </c>
      <c r="J111" s="182"/>
      <c r="K111" s="117">
        <f t="shared" si="9"/>
        <v>1.664351851851853E-2</v>
      </c>
    </row>
    <row r="112" spans="1:11" hidden="1" x14ac:dyDescent="0.25">
      <c r="A112" s="241" t="s">
        <v>355</v>
      </c>
      <c r="B112" s="242">
        <v>174</v>
      </c>
      <c r="C112" s="124" t="s">
        <v>74</v>
      </c>
      <c r="D112" s="123" t="s">
        <v>15</v>
      </c>
      <c r="E112" s="138" t="s">
        <v>216</v>
      </c>
      <c r="F112" s="13" t="s">
        <v>23</v>
      </c>
      <c r="G112" s="14">
        <v>0.44090277777777781</v>
      </c>
      <c r="H112" s="14">
        <v>0.45756944444444447</v>
      </c>
      <c r="I112" s="15">
        <f t="shared" si="8"/>
        <v>1.6666666666666663E-2</v>
      </c>
      <c r="J112" s="184"/>
      <c r="K112" s="43">
        <f t="shared" si="9"/>
        <v>1.6666666666666663E-2</v>
      </c>
    </row>
    <row r="113" spans="1:11" hidden="1" x14ac:dyDescent="0.25">
      <c r="A113" s="214" t="s">
        <v>356</v>
      </c>
      <c r="B113" s="239">
        <v>163</v>
      </c>
      <c r="C113" s="3" t="s">
        <v>194</v>
      </c>
      <c r="D113" s="3" t="s">
        <v>11</v>
      </c>
      <c r="E113" s="4" t="s">
        <v>205</v>
      </c>
      <c r="F113" s="5" t="s">
        <v>26</v>
      </c>
      <c r="G113" s="6">
        <v>0.43252314814814818</v>
      </c>
      <c r="H113" s="6">
        <v>0.44921296296296293</v>
      </c>
      <c r="I113" s="7">
        <f t="shared" si="8"/>
        <v>1.6689814814814741E-2</v>
      </c>
      <c r="J113" s="184"/>
      <c r="K113" s="43">
        <f t="shared" si="9"/>
        <v>1.6689814814814741E-2</v>
      </c>
    </row>
    <row r="114" spans="1:11" hidden="1" x14ac:dyDescent="0.25">
      <c r="A114" s="221" t="s">
        <v>357</v>
      </c>
      <c r="B114" s="253">
        <v>46</v>
      </c>
      <c r="C114" s="222" t="s">
        <v>420</v>
      </c>
      <c r="D114" s="222" t="s">
        <v>15</v>
      </c>
      <c r="E114" s="223" t="s">
        <v>80</v>
      </c>
      <c r="F114" s="255" t="s">
        <v>57</v>
      </c>
      <c r="G114" s="224">
        <v>0.35214120370370372</v>
      </c>
      <c r="H114" s="224">
        <v>0.36885416666666665</v>
      </c>
      <c r="I114" s="224">
        <f t="shared" si="8"/>
        <v>1.6712962962962929E-2</v>
      </c>
      <c r="J114" s="184"/>
      <c r="K114" s="43">
        <f t="shared" si="9"/>
        <v>1.6712962962962929E-2</v>
      </c>
    </row>
    <row r="115" spans="1:11" hidden="1" x14ac:dyDescent="0.25">
      <c r="A115" s="214" t="s">
        <v>358</v>
      </c>
      <c r="B115" s="239">
        <v>195</v>
      </c>
      <c r="C115" s="174" t="s">
        <v>233</v>
      </c>
      <c r="D115" s="3" t="s">
        <v>11</v>
      </c>
      <c r="E115" s="4" t="s">
        <v>238</v>
      </c>
      <c r="F115" s="5" t="s">
        <v>13</v>
      </c>
      <c r="G115" s="6">
        <v>0.4529050925925926</v>
      </c>
      <c r="H115" s="6">
        <v>0.4696643518518519</v>
      </c>
      <c r="I115" s="7">
        <f t="shared" si="8"/>
        <v>1.6759259259259307E-2</v>
      </c>
      <c r="J115" s="184"/>
      <c r="K115" s="43">
        <f t="shared" si="9"/>
        <v>1.6759259259259307E-2</v>
      </c>
    </row>
    <row r="116" spans="1:11" hidden="1" x14ac:dyDescent="0.25">
      <c r="A116" s="241" t="s">
        <v>359</v>
      </c>
      <c r="B116" s="242">
        <v>156</v>
      </c>
      <c r="C116" s="20" t="s">
        <v>194</v>
      </c>
      <c r="D116" s="11" t="s">
        <v>15</v>
      </c>
      <c r="E116" s="17" t="s">
        <v>198</v>
      </c>
      <c r="F116" s="13" t="s">
        <v>30</v>
      </c>
      <c r="G116" s="14">
        <v>0.42841435185185189</v>
      </c>
      <c r="H116" s="14">
        <v>0.44524305555555554</v>
      </c>
      <c r="I116" s="15">
        <f t="shared" si="8"/>
        <v>1.6828703703703651E-2</v>
      </c>
      <c r="J116" s="184"/>
      <c r="K116" s="43">
        <f t="shared" si="9"/>
        <v>1.6828703703703651E-2</v>
      </c>
    </row>
    <row r="117" spans="1:11" s="165" customFormat="1" hidden="1" x14ac:dyDescent="0.25">
      <c r="A117" s="221" t="s">
        <v>360</v>
      </c>
      <c r="B117" s="253">
        <v>1</v>
      </c>
      <c r="C117" s="225" t="s">
        <v>446</v>
      </c>
      <c r="D117" s="225" t="s">
        <v>11</v>
      </c>
      <c r="E117" s="223" t="s">
        <v>12</v>
      </c>
      <c r="F117" s="255" t="s">
        <v>13</v>
      </c>
      <c r="G117" s="224">
        <v>0.32302083333333331</v>
      </c>
      <c r="H117" s="224">
        <v>0.33989583333333334</v>
      </c>
      <c r="I117" s="224">
        <f t="shared" si="8"/>
        <v>1.6875000000000029E-2</v>
      </c>
      <c r="J117" s="257"/>
      <c r="K117" s="43">
        <f t="shared" si="9"/>
        <v>1.6875000000000029E-2</v>
      </c>
    </row>
    <row r="118" spans="1:11" hidden="1" x14ac:dyDescent="0.25">
      <c r="A118" s="241" t="s">
        <v>361</v>
      </c>
      <c r="B118" s="242">
        <v>70</v>
      </c>
      <c r="C118" s="11" t="s">
        <v>28</v>
      </c>
      <c r="D118" s="11" t="s">
        <v>15</v>
      </c>
      <c r="E118" s="17" t="s">
        <v>102</v>
      </c>
      <c r="F118" s="13" t="s">
        <v>23</v>
      </c>
      <c r="G118" s="14">
        <v>0.37247685185185181</v>
      </c>
      <c r="H118" s="14">
        <v>0.38936342592592593</v>
      </c>
      <c r="I118" s="15">
        <f t="shared" si="8"/>
        <v>1.6886574074074123E-2</v>
      </c>
      <c r="J118" s="184"/>
      <c r="K118" s="43">
        <f t="shared" si="9"/>
        <v>1.6886574074074123E-2</v>
      </c>
    </row>
    <row r="119" spans="1:11" hidden="1" x14ac:dyDescent="0.25">
      <c r="A119" s="241" t="s">
        <v>362</v>
      </c>
      <c r="B119" s="242">
        <v>47</v>
      </c>
      <c r="C119" s="11" t="s">
        <v>33</v>
      </c>
      <c r="D119" s="11" t="s">
        <v>15</v>
      </c>
      <c r="E119" s="17" t="s">
        <v>81</v>
      </c>
      <c r="F119" s="13" t="s">
        <v>23</v>
      </c>
      <c r="G119" s="14">
        <v>0.35693287037037041</v>
      </c>
      <c r="H119" s="14">
        <v>0.37392361111111111</v>
      </c>
      <c r="I119" s="15">
        <f t="shared" si="8"/>
        <v>1.6990740740740695E-2</v>
      </c>
      <c r="J119" s="184"/>
      <c r="K119" s="43">
        <f t="shared" si="9"/>
        <v>1.6990740740740695E-2</v>
      </c>
    </row>
    <row r="120" spans="1:11" hidden="1" x14ac:dyDescent="0.25">
      <c r="A120" s="221" t="s">
        <v>363</v>
      </c>
      <c r="B120" s="253">
        <v>145</v>
      </c>
      <c r="C120" s="225" t="s">
        <v>430</v>
      </c>
      <c r="D120" s="225" t="s">
        <v>11</v>
      </c>
      <c r="E120" s="223" t="s">
        <v>185</v>
      </c>
      <c r="F120" s="255" t="s">
        <v>26</v>
      </c>
      <c r="G120" s="224">
        <v>0.41979166666666662</v>
      </c>
      <c r="H120" s="224">
        <v>0.43678240740740737</v>
      </c>
      <c r="I120" s="224">
        <f t="shared" si="8"/>
        <v>1.6990740740740751E-2</v>
      </c>
      <c r="J120" s="184"/>
      <c r="K120" s="43">
        <f t="shared" si="9"/>
        <v>1.6990740740740751E-2</v>
      </c>
    </row>
    <row r="121" spans="1:11" hidden="1" x14ac:dyDescent="0.25">
      <c r="A121" s="214" t="s">
        <v>364</v>
      </c>
      <c r="B121" s="239">
        <v>147</v>
      </c>
      <c r="C121" s="3" t="s">
        <v>144</v>
      </c>
      <c r="D121" s="3" t="s">
        <v>11</v>
      </c>
      <c r="E121" s="4" t="s">
        <v>187</v>
      </c>
      <c r="F121" s="5" t="s">
        <v>26</v>
      </c>
      <c r="G121" s="6">
        <v>0.4216435185185185</v>
      </c>
      <c r="H121" s="6">
        <v>0.43870370370370365</v>
      </c>
      <c r="I121" s="7">
        <f t="shared" si="8"/>
        <v>1.706018518518515E-2</v>
      </c>
      <c r="J121" s="184"/>
      <c r="K121" s="43">
        <f t="shared" si="9"/>
        <v>1.706018518518515E-2</v>
      </c>
    </row>
    <row r="122" spans="1:11" hidden="1" x14ac:dyDescent="0.25">
      <c r="A122" s="214" t="s">
        <v>365</v>
      </c>
      <c r="B122" s="239">
        <v>30</v>
      </c>
      <c r="C122" s="3" t="s">
        <v>39</v>
      </c>
      <c r="D122" s="3" t="s">
        <v>11</v>
      </c>
      <c r="E122" s="4" t="s">
        <v>61</v>
      </c>
      <c r="F122" s="5" t="s">
        <v>13</v>
      </c>
      <c r="G122" s="6">
        <v>0.34354166666666663</v>
      </c>
      <c r="H122" s="6">
        <v>0.36064814814814811</v>
      </c>
      <c r="I122" s="7">
        <f t="shared" ref="I122:I153" si="10">K122+J122</f>
        <v>1.7106481481481473E-2</v>
      </c>
      <c r="J122" s="184"/>
      <c r="K122" s="43">
        <f t="shared" si="9"/>
        <v>1.7106481481481473E-2</v>
      </c>
    </row>
    <row r="123" spans="1:11" hidden="1" x14ac:dyDescent="0.25">
      <c r="A123" s="241" t="s">
        <v>366</v>
      </c>
      <c r="B123" s="242">
        <v>143</v>
      </c>
      <c r="C123" s="20" t="s">
        <v>28</v>
      </c>
      <c r="D123" s="20" t="s">
        <v>15</v>
      </c>
      <c r="E123" s="17" t="s">
        <v>183</v>
      </c>
      <c r="F123" s="13" t="s">
        <v>57</v>
      </c>
      <c r="G123" s="14">
        <v>0.41621527777777773</v>
      </c>
      <c r="H123" s="14">
        <v>0.43333333333333335</v>
      </c>
      <c r="I123" s="15">
        <f t="shared" si="10"/>
        <v>1.7118055555555622E-2</v>
      </c>
      <c r="J123" s="184"/>
      <c r="K123" s="43">
        <f t="shared" si="9"/>
        <v>1.7118055555555622E-2</v>
      </c>
    </row>
    <row r="124" spans="1:11" hidden="1" x14ac:dyDescent="0.25">
      <c r="A124" s="221" t="s">
        <v>367</v>
      </c>
      <c r="B124" s="253">
        <v>63</v>
      </c>
      <c r="C124" s="222" t="s">
        <v>419</v>
      </c>
      <c r="D124" s="225" t="s">
        <v>11</v>
      </c>
      <c r="E124" s="223" t="s">
        <v>96</v>
      </c>
      <c r="F124" s="255" t="s">
        <v>23</v>
      </c>
      <c r="G124" s="224">
        <v>0.36587962962962961</v>
      </c>
      <c r="H124" s="224">
        <v>0.38313657407407403</v>
      </c>
      <c r="I124" s="224">
        <f t="shared" si="10"/>
        <v>1.7256944444444422E-2</v>
      </c>
      <c r="J124" s="184"/>
      <c r="K124" s="43">
        <f t="shared" ref="K124:K155" si="11">H124-G124</f>
        <v>1.7256944444444422E-2</v>
      </c>
    </row>
    <row r="125" spans="1:11" hidden="1" x14ac:dyDescent="0.25">
      <c r="A125" s="214" t="s">
        <v>368</v>
      </c>
      <c r="B125" s="239">
        <v>26</v>
      </c>
      <c r="C125" s="3" t="s">
        <v>44</v>
      </c>
      <c r="D125" s="3" t="s">
        <v>11</v>
      </c>
      <c r="E125" s="4" t="s">
        <v>55</v>
      </c>
      <c r="F125" s="5" t="s">
        <v>26</v>
      </c>
      <c r="G125" s="6">
        <v>0.33907407407407408</v>
      </c>
      <c r="H125" s="6">
        <v>0.35637731481481483</v>
      </c>
      <c r="I125" s="7">
        <f t="shared" si="10"/>
        <v>1.7303240740740744E-2</v>
      </c>
      <c r="J125" s="184"/>
      <c r="K125" s="43">
        <f t="shared" si="11"/>
        <v>1.7303240740740744E-2</v>
      </c>
    </row>
    <row r="126" spans="1:11" hidden="1" x14ac:dyDescent="0.25">
      <c r="A126" s="214" t="s">
        <v>369</v>
      </c>
      <c r="B126" s="239">
        <v>22</v>
      </c>
      <c r="C126" s="3" t="s">
        <v>44</v>
      </c>
      <c r="D126" s="3" t="s">
        <v>11</v>
      </c>
      <c r="E126" s="4" t="s">
        <v>51</v>
      </c>
      <c r="F126" s="5" t="s">
        <v>26</v>
      </c>
      <c r="G126" s="6">
        <v>0.33688657407407407</v>
      </c>
      <c r="H126" s="6">
        <v>0.35434027777777777</v>
      </c>
      <c r="I126" s="7">
        <f t="shared" si="10"/>
        <v>1.7453703703703694E-2</v>
      </c>
      <c r="J126" s="184"/>
      <c r="K126" s="43">
        <f t="shared" si="11"/>
        <v>1.7453703703703694E-2</v>
      </c>
    </row>
    <row r="127" spans="1:11" hidden="1" x14ac:dyDescent="0.25">
      <c r="A127" s="214" t="s">
        <v>370</v>
      </c>
      <c r="B127" s="239">
        <v>16</v>
      </c>
      <c r="C127" s="3" t="s">
        <v>44</v>
      </c>
      <c r="D127" s="3" t="s">
        <v>11</v>
      </c>
      <c r="E127" s="4" t="s">
        <v>45</v>
      </c>
      <c r="F127" s="5" t="s">
        <v>26</v>
      </c>
      <c r="G127" s="6">
        <v>0.33438657407407407</v>
      </c>
      <c r="H127" s="6">
        <v>0.35190972222222222</v>
      </c>
      <c r="I127" s="7">
        <f t="shared" si="10"/>
        <v>1.7523148148148149E-2</v>
      </c>
      <c r="J127" s="184"/>
      <c r="K127" s="43">
        <f t="shared" si="11"/>
        <v>1.7523148148148149E-2</v>
      </c>
    </row>
    <row r="128" spans="1:11" hidden="1" x14ac:dyDescent="0.25">
      <c r="A128" s="221" t="s">
        <v>371</v>
      </c>
      <c r="B128" s="253">
        <v>33</v>
      </c>
      <c r="C128" s="222" t="s">
        <v>421</v>
      </c>
      <c r="D128" s="225" t="s">
        <v>11</v>
      </c>
      <c r="E128" s="223" t="s">
        <v>66</v>
      </c>
      <c r="F128" s="255" t="s">
        <v>23</v>
      </c>
      <c r="G128" s="224">
        <v>0.3429166666666667</v>
      </c>
      <c r="H128" s="224">
        <v>0.36047453703703702</v>
      </c>
      <c r="I128" s="224">
        <f t="shared" si="10"/>
        <v>1.7557870370370321E-2</v>
      </c>
      <c r="J128" s="184"/>
      <c r="K128" s="43">
        <f t="shared" si="11"/>
        <v>1.7557870370370321E-2</v>
      </c>
    </row>
    <row r="129" spans="1:11" hidden="1" x14ac:dyDescent="0.25">
      <c r="A129" s="241" t="s">
        <v>372</v>
      </c>
      <c r="B129" s="242">
        <v>149</v>
      </c>
      <c r="C129" s="20" t="s">
        <v>188</v>
      </c>
      <c r="D129" s="11" t="s">
        <v>15</v>
      </c>
      <c r="E129" s="17" t="s">
        <v>190</v>
      </c>
      <c r="F129" s="13" t="s">
        <v>57</v>
      </c>
      <c r="G129" s="14">
        <v>0.41422453703703704</v>
      </c>
      <c r="H129" s="14">
        <v>0.43179398148148151</v>
      </c>
      <c r="I129" s="15">
        <f t="shared" si="10"/>
        <v>1.7569444444444471E-2</v>
      </c>
      <c r="J129" s="184"/>
      <c r="K129" s="43">
        <f t="shared" si="11"/>
        <v>1.7569444444444471E-2</v>
      </c>
    </row>
    <row r="130" spans="1:11" hidden="1" x14ac:dyDescent="0.25">
      <c r="A130" s="241" t="s">
        <v>373</v>
      </c>
      <c r="B130" s="242">
        <v>81</v>
      </c>
      <c r="C130" s="11" t="s">
        <v>28</v>
      </c>
      <c r="D130" s="11" t="s">
        <v>15</v>
      </c>
      <c r="E130" s="17" t="s">
        <v>113</v>
      </c>
      <c r="F130" s="13" t="s">
        <v>57</v>
      </c>
      <c r="G130" s="14">
        <v>0.37292824074074077</v>
      </c>
      <c r="H130" s="14">
        <v>0.39053240740740741</v>
      </c>
      <c r="I130" s="15">
        <f t="shared" si="10"/>
        <v>1.7604166666666643E-2</v>
      </c>
      <c r="J130" s="184"/>
      <c r="K130" s="43">
        <f t="shared" si="11"/>
        <v>1.7604166666666643E-2</v>
      </c>
    </row>
    <row r="131" spans="1:11" hidden="1" x14ac:dyDescent="0.25">
      <c r="A131" s="214" t="s">
        <v>374</v>
      </c>
      <c r="B131" s="239">
        <v>65</v>
      </c>
      <c r="C131" s="24" t="s">
        <v>28</v>
      </c>
      <c r="D131" s="3" t="s">
        <v>11</v>
      </c>
      <c r="E131" s="4" t="s">
        <v>98</v>
      </c>
      <c r="F131" s="5" t="s">
        <v>30</v>
      </c>
      <c r="G131" s="6">
        <v>0.36751157407407403</v>
      </c>
      <c r="H131" s="6">
        <v>0.38519675925925928</v>
      </c>
      <c r="I131" s="7">
        <f t="shared" si="10"/>
        <v>1.7685185185185248E-2</v>
      </c>
      <c r="J131" s="184"/>
      <c r="K131" s="43">
        <f t="shared" si="11"/>
        <v>1.7685185185185248E-2</v>
      </c>
    </row>
    <row r="132" spans="1:11" hidden="1" x14ac:dyDescent="0.25">
      <c r="A132" s="221" t="s">
        <v>375</v>
      </c>
      <c r="B132" s="253">
        <v>35</v>
      </c>
      <c r="C132" s="222" t="s">
        <v>444</v>
      </c>
      <c r="D132" s="222" t="s">
        <v>15</v>
      </c>
      <c r="E132" s="223" t="s">
        <v>69</v>
      </c>
      <c r="F132" s="255" t="s">
        <v>30</v>
      </c>
      <c r="G132" s="224">
        <v>0.34596064814814814</v>
      </c>
      <c r="H132" s="224">
        <v>0.3636921296296296</v>
      </c>
      <c r="I132" s="224">
        <f t="shared" si="10"/>
        <v>1.7731481481481459E-2</v>
      </c>
      <c r="J132" s="184"/>
      <c r="K132" s="43">
        <f t="shared" si="11"/>
        <v>1.7731481481481459E-2</v>
      </c>
    </row>
    <row r="133" spans="1:11" hidden="1" x14ac:dyDescent="0.25">
      <c r="A133" s="221" t="s">
        <v>376</v>
      </c>
      <c r="B133" s="253">
        <v>60</v>
      </c>
      <c r="C133" s="222" t="s">
        <v>416</v>
      </c>
      <c r="D133" s="222" t="s">
        <v>15</v>
      </c>
      <c r="E133" s="223" t="s">
        <v>93</v>
      </c>
      <c r="F133" s="255" t="s">
        <v>23</v>
      </c>
      <c r="G133" s="224">
        <v>0.3604282407407407</v>
      </c>
      <c r="H133" s="224">
        <v>0.37815972222222222</v>
      </c>
      <c r="I133" s="224">
        <f t="shared" si="10"/>
        <v>1.7731481481481515E-2</v>
      </c>
      <c r="J133" s="184"/>
      <c r="K133" s="43">
        <f t="shared" si="11"/>
        <v>1.7731481481481515E-2</v>
      </c>
    </row>
    <row r="134" spans="1:11" hidden="1" x14ac:dyDescent="0.25">
      <c r="A134" s="221" t="s">
        <v>377</v>
      </c>
      <c r="B134" s="253">
        <v>177</v>
      </c>
      <c r="C134" s="225" t="s">
        <v>448</v>
      </c>
      <c r="D134" s="222" t="s">
        <v>15</v>
      </c>
      <c r="E134" s="223" t="s">
        <v>218</v>
      </c>
      <c r="F134" s="255" t="s">
        <v>180</v>
      </c>
      <c r="G134" s="224">
        <v>0.44185185185185188</v>
      </c>
      <c r="H134" s="224">
        <v>0.45961805555555557</v>
      </c>
      <c r="I134" s="224">
        <f t="shared" si="10"/>
        <v>1.7766203703703687E-2</v>
      </c>
      <c r="J134" s="184"/>
      <c r="K134" s="43">
        <f t="shared" si="11"/>
        <v>1.7766203703703687E-2</v>
      </c>
    </row>
    <row r="135" spans="1:11" hidden="1" x14ac:dyDescent="0.25">
      <c r="A135" s="241" t="s">
        <v>378</v>
      </c>
      <c r="B135" s="242">
        <v>168</v>
      </c>
      <c r="C135" s="20" t="s">
        <v>123</v>
      </c>
      <c r="D135" s="11" t="s">
        <v>15</v>
      </c>
      <c r="E135" s="17" t="s">
        <v>210</v>
      </c>
      <c r="F135" s="13" t="s">
        <v>153</v>
      </c>
      <c r="G135" s="14">
        <v>0.434537037037037</v>
      </c>
      <c r="H135" s="14">
        <v>0.45232638888888888</v>
      </c>
      <c r="I135" s="15">
        <f t="shared" si="10"/>
        <v>1.7789351851851876E-2</v>
      </c>
      <c r="J135" s="184"/>
      <c r="K135" s="43">
        <f t="shared" si="11"/>
        <v>1.7789351851851876E-2</v>
      </c>
    </row>
    <row r="136" spans="1:11" hidden="1" x14ac:dyDescent="0.25">
      <c r="A136" s="214" t="s">
        <v>379</v>
      </c>
      <c r="B136" s="239">
        <v>123</v>
      </c>
      <c r="C136" s="3" t="s">
        <v>123</v>
      </c>
      <c r="D136" s="3" t="s">
        <v>11</v>
      </c>
      <c r="E136" s="4" t="s">
        <v>164</v>
      </c>
      <c r="F136" s="5" t="s">
        <v>57</v>
      </c>
      <c r="G136" s="6">
        <v>0.40371527777777777</v>
      </c>
      <c r="H136" s="6">
        <v>0.42151620370370368</v>
      </c>
      <c r="I136" s="7">
        <f t="shared" si="10"/>
        <v>1.7800925925925914E-2</v>
      </c>
      <c r="J136" s="184"/>
      <c r="K136" s="43">
        <f t="shared" si="11"/>
        <v>1.7800925925925914E-2</v>
      </c>
    </row>
    <row r="137" spans="1:11" hidden="1" x14ac:dyDescent="0.25">
      <c r="A137" s="241" t="s">
        <v>380</v>
      </c>
      <c r="B137" s="242">
        <v>76</v>
      </c>
      <c r="C137" s="11" t="s">
        <v>28</v>
      </c>
      <c r="D137" s="11" t="s">
        <v>15</v>
      </c>
      <c r="E137" s="17" t="s">
        <v>107</v>
      </c>
      <c r="F137" s="13" t="s">
        <v>30</v>
      </c>
      <c r="G137" s="14">
        <v>0.37518518518518523</v>
      </c>
      <c r="H137" s="14">
        <v>0.39302083333333332</v>
      </c>
      <c r="I137" s="15">
        <f t="shared" si="10"/>
        <v>1.7835648148148087E-2</v>
      </c>
      <c r="J137" s="184"/>
      <c r="K137" s="43">
        <f t="shared" si="11"/>
        <v>1.7835648148148087E-2</v>
      </c>
    </row>
    <row r="138" spans="1:11" hidden="1" x14ac:dyDescent="0.25">
      <c r="A138" s="214" t="s">
        <v>381</v>
      </c>
      <c r="B138" s="239">
        <v>162</v>
      </c>
      <c r="C138" s="3" t="s">
        <v>194</v>
      </c>
      <c r="D138" s="3" t="s">
        <v>11</v>
      </c>
      <c r="E138" s="71" t="s">
        <v>204</v>
      </c>
      <c r="F138" s="5" t="s">
        <v>30</v>
      </c>
      <c r="G138" s="6">
        <v>0.43305555555555553</v>
      </c>
      <c r="H138" s="6">
        <v>0.45090277777777782</v>
      </c>
      <c r="I138" s="7">
        <f t="shared" si="10"/>
        <v>1.7847222222222292E-2</v>
      </c>
      <c r="J138" s="184"/>
      <c r="K138" s="43">
        <f t="shared" si="11"/>
        <v>1.7847222222222292E-2</v>
      </c>
    </row>
    <row r="139" spans="1:11" hidden="1" x14ac:dyDescent="0.25">
      <c r="A139" s="241" t="s">
        <v>382</v>
      </c>
      <c r="B139" s="242">
        <v>152</v>
      </c>
      <c r="C139" s="20" t="s">
        <v>188</v>
      </c>
      <c r="D139" s="11" t="s">
        <v>15</v>
      </c>
      <c r="E139" s="17" t="s">
        <v>193</v>
      </c>
      <c r="F139" s="13" t="s">
        <v>57</v>
      </c>
      <c r="G139" s="14">
        <v>0.41483796296296299</v>
      </c>
      <c r="H139" s="14">
        <v>0.43271990740740746</v>
      </c>
      <c r="I139" s="15">
        <f t="shared" si="10"/>
        <v>1.7881944444444464E-2</v>
      </c>
      <c r="J139" s="184"/>
      <c r="K139" s="43">
        <f t="shared" si="11"/>
        <v>1.7881944444444464E-2</v>
      </c>
    </row>
    <row r="140" spans="1:11" hidden="1" x14ac:dyDescent="0.25">
      <c r="A140" s="221" t="s">
        <v>383</v>
      </c>
      <c r="B140" s="253">
        <v>51</v>
      </c>
      <c r="C140" s="222" t="s">
        <v>417</v>
      </c>
      <c r="D140" s="225" t="s">
        <v>11</v>
      </c>
      <c r="E140" s="223" t="s">
        <v>86</v>
      </c>
      <c r="F140" s="255" t="s">
        <v>23</v>
      </c>
      <c r="G140" s="224">
        <v>0.35569444444444448</v>
      </c>
      <c r="H140" s="224">
        <v>0.37363425925925925</v>
      </c>
      <c r="I140" s="224">
        <f t="shared" si="10"/>
        <v>1.793981481481477E-2</v>
      </c>
      <c r="J140" s="184"/>
      <c r="K140" s="43">
        <f t="shared" si="11"/>
        <v>1.793981481481477E-2</v>
      </c>
    </row>
    <row r="141" spans="1:11" hidden="1" x14ac:dyDescent="0.25">
      <c r="A141" s="214" t="s">
        <v>384</v>
      </c>
      <c r="B141" s="239">
        <v>13</v>
      </c>
      <c r="C141" s="3" t="s">
        <v>24</v>
      </c>
      <c r="D141" s="3" t="s">
        <v>11</v>
      </c>
      <c r="E141" s="4" t="s">
        <v>41</v>
      </c>
      <c r="F141" s="5" t="s">
        <v>30</v>
      </c>
      <c r="G141" s="6">
        <v>0.33030092592592591</v>
      </c>
      <c r="H141" s="6">
        <v>0.34826388888888887</v>
      </c>
      <c r="I141" s="7">
        <f t="shared" si="10"/>
        <v>1.7962962962962958E-2</v>
      </c>
      <c r="J141" s="184"/>
      <c r="K141" s="43">
        <f t="shared" si="11"/>
        <v>1.7962962962962958E-2</v>
      </c>
    </row>
    <row r="142" spans="1:11" hidden="1" x14ac:dyDescent="0.25">
      <c r="A142" s="241" t="s">
        <v>385</v>
      </c>
      <c r="B142" s="242">
        <v>192</v>
      </c>
      <c r="C142" s="178" t="s">
        <v>233</v>
      </c>
      <c r="D142" s="122" t="s">
        <v>15</v>
      </c>
      <c r="E142" s="136" t="s">
        <v>234</v>
      </c>
      <c r="F142" s="74" t="s">
        <v>13</v>
      </c>
      <c r="G142" s="75">
        <v>0.44856481481481486</v>
      </c>
      <c r="H142" s="75">
        <v>0.46656249999999999</v>
      </c>
      <c r="I142" s="114">
        <f t="shared" si="10"/>
        <v>1.799768518518513E-2</v>
      </c>
      <c r="J142" s="180"/>
      <c r="K142" s="116">
        <f t="shared" si="11"/>
        <v>1.799768518518513E-2</v>
      </c>
    </row>
    <row r="143" spans="1:11" hidden="1" x14ac:dyDescent="0.25">
      <c r="A143" s="214" t="s">
        <v>386</v>
      </c>
      <c r="B143" s="239">
        <v>164</v>
      </c>
      <c r="C143" s="121" t="s">
        <v>194</v>
      </c>
      <c r="D143" s="121" t="s">
        <v>11</v>
      </c>
      <c r="E143" s="132" t="s">
        <v>206</v>
      </c>
      <c r="F143" s="140" t="s">
        <v>23</v>
      </c>
      <c r="G143" s="147">
        <v>0.43092592592592593</v>
      </c>
      <c r="H143" s="147">
        <v>0.44909722222222226</v>
      </c>
      <c r="I143" s="154">
        <f t="shared" si="10"/>
        <v>1.8171296296296324E-2</v>
      </c>
      <c r="J143" s="182"/>
      <c r="K143" s="117">
        <f t="shared" si="11"/>
        <v>1.8171296296296324E-2</v>
      </c>
    </row>
    <row r="144" spans="1:11" hidden="1" x14ac:dyDescent="0.25">
      <c r="A144" s="214" t="s">
        <v>387</v>
      </c>
      <c r="B144" s="239">
        <v>62</v>
      </c>
      <c r="C144" s="24" t="s">
        <v>28</v>
      </c>
      <c r="D144" s="3" t="s">
        <v>11</v>
      </c>
      <c r="E144" s="4" t="s">
        <v>95</v>
      </c>
      <c r="F144" s="5" t="s">
        <v>23</v>
      </c>
      <c r="G144" s="6">
        <v>0.36550925925925926</v>
      </c>
      <c r="H144" s="6">
        <v>0.38369212962962962</v>
      </c>
      <c r="I144" s="7">
        <f t="shared" si="10"/>
        <v>1.8182870370370363E-2</v>
      </c>
      <c r="J144" s="184"/>
      <c r="K144" s="43">
        <f t="shared" si="11"/>
        <v>1.8182870370370363E-2</v>
      </c>
    </row>
    <row r="145" spans="1:12" hidden="1" x14ac:dyDescent="0.25">
      <c r="A145" s="241" t="s">
        <v>388</v>
      </c>
      <c r="B145" s="242">
        <v>75</v>
      </c>
      <c r="C145" s="11" t="s">
        <v>28</v>
      </c>
      <c r="D145" s="11" t="s">
        <v>15</v>
      </c>
      <c r="E145" s="17" t="s">
        <v>106</v>
      </c>
      <c r="F145" s="13" t="s">
        <v>23</v>
      </c>
      <c r="G145" s="14">
        <v>0.37818287037037041</v>
      </c>
      <c r="H145" s="14">
        <v>0.39655092592592595</v>
      </c>
      <c r="I145" s="15">
        <f t="shared" si="10"/>
        <v>1.836805555555554E-2</v>
      </c>
      <c r="J145" s="184"/>
      <c r="K145" s="43">
        <f t="shared" si="11"/>
        <v>1.836805555555554E-2</v>
      </c>
    </row>
    <row r="146" spans="1:12" hidden="1" x14ac:dyDescent="0.25">
      <c r="A146" s="221" t="s">
        <v>389</v>
      </c>
      <c r="B146" s="253">
        <v>148</v>
      </c>
      <c r="C146" s="225" t="s">
        <v>432</v>
      </c>
      <c r="D146" s="225" t="s">
        <v>11</v>
      </c>
      <c r="E146" s="223" t="s">
        <v>189</v>
      </c>
      <c r="F146" s="255" t="s">
        <v>26</v>
      </c>
      <c r="G146" s="224">
        <v>0.42114583333333333</v>
      </c>
      <c r="H146" s="224">
        <v>0.43958333333333338</v>
      </c>
      <c r="I146" s="224">
        <f t="shared" si="10"/>
        <v>1.8437500000000051E-2</v>
      </c>
      <c r="J146" s="184"/>
      <c r="K146" s="43">
        <f t="shared" si="11"/>
        <v>1.8437500000000051E-2</v>
      </c>
    </row>
    <row r="147" spans="1:12" hidden="1" x14ac:dyDescent="0.25">
      <c r="A147" s="214" t="s">
        <v>390</v>
      </c>
      <c r="B147" s="239">
        <v>87</v>
      </c>
      <c r="C147" s="3" t="s">
        <v>117</v>
      </c>
      <c r="D147" s="3" t="s">
        <v>11</v>
      </c>
      <c r="E147" s="4" t="s">
        <v>121</v>
      </c>
      <c r="F147" s="5" t="s">
        <v>119</v>
      </c>
      <c r="G147" s="6">
        <v>0.38226851851851856</v>
      </c>
      <c r="H147" s="6">
        <v>0.40078703703703705</v>
      </c>
      <c r="I147" s="7">
        <f t="shared" si="10"/>
        <v>1.851851851851849E-2</v>
      </c>
      <c r="J147" s="184"/>
      <c r="K147" s="43">
        <f t="shared" si="11"/>
        <v>1.851851851851849E-2</v>
      </c>
    </row>
    <row r="148" spans="1:12" hidden="1" x14ac:dyDescent="0.25">
      <c r="A148" s="214" t="s">
        <v>391</v>
      </c>
      <c r="B148" s="239">
        <v>48</v>
      </c>
      <c r="C148" s="24" t="s">
        <v>33</v>
      </c>
      <c r="D148" s="3" t="s">
        <v>11</v>
      </c>
      <c r="E148" s="4" t="s">
        <v>82</v>
      </c>
      <c r="F148" s="5" t="s">
        <v>23</v>
      </c>
      <c r="G148" s="6">
        <v>0.35409722222222223</v>
      </c>
      <c r="H148" s="6">
        <v>0.37263888888888891</v>
      </c>
      <c r="I148" s="7">
        <f t="shared" si="10"/>
        <v>1.8541666666666679E-2</v>
      </c>
      <c r="J148" s="184"/>
      <c r="K148" s="43">
        <f t="shared" si="11"/>
        <v>1.8541666666666679E-2</v>
      </c>
    </row>
    <row r="149" spans="1:12" hidden="1" x14ac:dyDescent="0.25">
      <c r="A149" s="241" t="s">
        <v>392</v>
      </c>
      <c r="B149" s="242">
        <v>79</v>
      </c>
      <c r="C149" s="11" t="s">
        <v>28</v>
      </c>
      <c r="D149" s="11" t="s">
        <v>15</v>
      </c>
      <c r="E149" s="17" t="s">
        <v>110</v>
      </c>
      <c r="F149" s="13" t="s">
        <v>111</v>
      </c>
      <c r="G149" s="14">
        <v>0.37339120370370371</v>
      </c>
      <c r="H149" s="14">
        <v>0.39234953703703707</v>
      </c>
      <c r="I149" s="15">
        <f t="shared" si="10"/>
        <v>1.8958333333333355E-2</v>
      </c>
      <c r="J149" s="184"/>
      <c r="K149" s="43">
        <f t="shared" si="11"/>
        <v>1.8958333333333355E-2</v>
      </c>
      <c r="L149" s="176"/>
    </row>
    <row r="150" spans="1:12" hidden="1" x14ac:dyDescent="0.25">
      <c r="A150" s="214" t="s">
        <v>393</v>
      </c>
      <c r="B150" s="239">
        <v>56</v>
      </c>
      <c r="C150" s="24" t="s">
        <v>85</v>
      </c>
      <c r="D150" s="3" t="s">
        <v>11</v>
      </c>
      <c r="E150" s="4" t="s">
        <v>90</v>
      </c>
      <c r="F150" s="5" t="s">
        <v>23</v>
      </c>
      <c r="G150" s="6">
        <v>0.36091435185185183</v>
      </c>
      <c r="H150" s="6">
        <v>0.37999999999999995</v>
      </c>
      <c r="I150" s="7">
        <f t="shared" si="10"/>
        <v>1.9085648148148115E-2</v>
      </c>
      <c r="J150" s="184"/>
      <c r="K150" s="43">
        <f t="shared" si="11"/>
        <v>1.9085648148148115E-2</v>
      </c>
    </row>
    <row r="151" spans="1:12" hidden="1" x14ac:dyDescent="0.25">
      <c r="A151" s="241" t="s">
        <v>394</v>
      </c>
      <c r="B151" s="242">
        <v>77</v>
      </c>
      <c r="C151" s="11" t="s">
        <v>28</v>
      </c>
      <c r="D151" s="11" t="s">
        <v>15</v>
      </c>
      <c r="E151" s="17" t="s">
        <v>108</v>
      </c>
      <c r="F151" s="13" t="s">
        <v>30</v>
      </c>
      <c r="G151" s="14">
        <v>0.37178240740740742</v>
      </c>
      <c r="H151" s="14">
        <v>0.39093749999999999</v>
      </c>
      <c r="I151" s="15">
        <f t="shared" si="10"/>
        <v>1.9155092592592571E-2</v>
      </c>
      <c r="J151" s="184"/>
      <c r="K151" s="43">
        <f t="shared" si="11"/>
        <v>1.9155092592592571E-2</v>
      </c>
    </row>
    <row r="152" spans="1:12" hidden="1" x14ac:dyDescent="0.25">
      <c r="A152" s="221" t="s">
        <v>395</v>
      </c>
      <c r="B152" s="253">
        <v>165</v>
      </c>
      <c r="C152" s="225" t="s">
        <v>435</v>
      </c>
      <c r="D152" s="225" t="s">
        <v>11</v>
      </c>
      <c r="E152" s="223" t="s">
        <v>207</v>
      </c>
      <c r="F152" s="255" t="s">
        <v>30</v>
      </c>
      <c r="G152" s="224">
        <v>0.4337037037037037</v>
      </c>
      <c r="H152" s="224">
        <v>0.4528935185185185</v>
      </c>
      <c r="I152" s="224">
        <f t="shared" si="10"/>
        <v>1.9189814814814798E-2</v>
      </c>
      <c r="J152" s="184"/>
      <c r="K152" s="43">
        <f t="shared" si="11"/>
        <v>1.9189814814814798E-2</v>
      </c>
    </row>
    <row r="153" spans="1:12" hidden="1" x14ac:dyDescent="0.25">
      <c r="A153" s="241" t="s">
        <v>396</v>
      </c>
      <c r="B153" s="242">
        <v>72</v>
      </c>
      <c r="C153" s="11" t="s">
        <v>28</v>
      </c>
      <c r="D153" s="11" t="s">
        <v>15</v>
      </c>
      <c r="E153" s="17" t="s">
        <v>104</v>
      </c>
      <c r="F153" s="13" t="s">
        <v>23</v>
      </c>
      <c r="G153" s="14">
        <v>0.38071759259259258</v>
      </c>
      <c r="H153" s="14">
        <v>0.39998842592592593</v>
      </c>
      <c r="I153" s="15">
        <f t="shared" si="10"/>
        <v>1.9270833333333348E-2</v>
      </c>
      <c r="J153" s="184"/>
      <c r="K153" s="43">
        <f t="shared" si="11"/>
        <v>1.9270833333333348E-2</v>
      </c>
    </row>
    <row r="154" spans="1:12" hidden="1" x14ac:dyDescent="0.25">
      <c r="A154" s="241" t="s">
        <v>397</v>
      </c>
      <c r="B154" s="242">
        <v>172</v>
      </c>
      <c r="C154" s="20" t="s">
        <v>74</v>
      </c>
      <c r="D154" s="11" t="s">
        <v>15</v>
      </c>
      <c r="E154" s="17" t="s">
        <v>214</v>
      </c>
      <c r="F154" s="13" t="s">
        <v>23</v>
      </c>
      <c r="G154" s="14">
        <v>0.43934027777777779</v>
      </c>
      <c r="H154" s="14">
        <v>0.45872685185185186</v>
      </c>
      <c r="I154" s="15">
        <f t="shared" ref="I154:I170" si="12">K154+J154</f>
        <v>1.938657407407407E-2</v>
      </c>
      <c r="J154" s="184"/>
      <c r="K154" s="43">
        <f t="shared" si="11"/>
        <v>1.938657407407407E-2</v>
      </c>
    </row>
    <row r="155" spans="1:12" hidden="1" x14ac:dyDescent="0.25">
      <c r="A155" s="241" t="s">
        <v>398</v>
      </c>
      <c r="B155" s="242">
        <v>58</v>
      </c>
      <c r="C155" s="11" t="s">
        <v>85</v>
      </c>
      <c r="D155" s="11" t="s">
        <v>15</v>
      </c>
      <c r="E155" s="17" t="s">
        <v>92</v>
      </c>
      <c r="F155" s="13" t="s">
        <v>23</v>
      </c>
      <c r="G155" s="14">
        <v>0.36173611111111109</v>
      </c>
      <c r="H155" s="14">
        <v>0.38138888888888883</v>
      </c>
      <c r="I155" s="15">
        <f t="shared" si="12"/>
        <v>1.9652777777777741E-2</v>
      </c>
      <c r="J155" s="184"/>
      <c r="K155" s="43">
        <f t="shared" si="11"/>
        <v>1.9652777777777741E-2</v>
      </c>
    </row>
    <row r="156" spans="1:12" hidden="1" x14ac:dyDescent="0.25">
      <c r="A156" s="214" t="s">
        <v>399</v>
      </c>
      <c r="B156" s="239">
        <v>193</v>
      </c>
      <c r="C156" s="174" t="s">
        <v>233</v>
      </c>
      <c r="D156" s="3" t="s">
        <v>11</v>
      </c>
      <c r="E156" s="4" t="s">
        <v>235</v>
      </c>
      <c r="F156" s="5" t="s">
        <v>13</v>
      </c>
      <c r="G156" s="6">
        <v>0.44912037037037034</v>
      </c>
      <c r="H156" s="6">
        <v>0.46895833333333337</v>
      </c>
      <c r="I156" s="7">
        <f t="shared" si="12"/>
        <v>1.9837962962963029E-2</v>
      </c>
      <c r="J156" s="184"/>
      <c r="K156" s="43">
        <f t="shared" ref="K156:K170" si="13">H156-G156</f>
        <v>1.9837962962963029E-2</v>
      </c>
    </row>
    <row r="157" spans="1:12" hidden="1" x14ac:dyDescent="0.25">
      <c r="A157" s="241" t="s">
        <v>400</v>
      </c>
      <c r="B157" s="242">
        <v>68</v>
      </c>
      <c r="C157" s="11" t="s">
        <v>28</v>
      </c>
      <c r="D157" s="11" t="s">
        <v>15</v>
      </c>
      <c r="E157" s="17" t="s">
        <v>100</v>
      </c>
      <c r="F157" s="13" t="s">
        <v>23</v>
      </c>
      <c r="G157" s="14">
        <v>0.37474537037037042</v>
      </c>
      <c r="H157" s="14">
        <v>0.39467592592592587</v>
      </c>
      <c r="I157" s="15">
        <f t="shared" si="12"/>
        <v>1.9930555555555451E-2</v>
      </c>
      <c r="J157" s="184"/>
      <c r="K157" s="43">
        <f t="shared" si="13"/>
        <v>1.9930555555555451E-2</v>
      </c>
    </row>
    <row r="158" spans="1:12" hidden="1" x14ac:dyDescent="0.25">
      <c r="A158" s="214" t="s">
        <v>401</v>
      </c>
      <c r="B158" s="239">
        <v>141</v>
      </c>
      <c r="C158" s="24" t="s">
        <v>28</v>
      </c>
      <c r="D158" s="3" t="s">
        <v>11</v>
      </c>
      <c r="E158" s="4" t="s">
        <v>182</v>
      </c>
      <c r="F158" s="5" t="s">
        <v>30</v>
      </c>
      <c r="G158" s="6">
        <v>0.41556712962962966</v>
      </c>
      <c r="H158" s="6">
        <v>0.43565972222222221</v>
      </c>
      <c r="I158" s="7">
        <f t="shared" si="12"/>
        <v>2.0092592592592551E-2</v>
      </c>
      <c r="J158" s="184"/>
      <c r="K158" s="43">
        <f t="shared" si="13"/>
        <v>2.0092592592592551E-2</v>
      </c>
    </row>
    <row r="159" spans="1:12" hidden="1" x14ac:dyDescent="0.25">
      <c r="A159" s="241" t="s">
        <v>402</v>
      </c>
      <c r="B159" s="242">
        <v>71</v>
      </c>
      <c r="C159" s="11" t="s">
        <v>28</v>
      </c>
      <c r="D159" s="11" t="s">
        <v>15</v>
      </c>
      <c r="E159" s="17" t="s">
        <v>103</v>
      </c>
      <c r="F159" s="13" t="s">
        <v>23</v>
      </c>
      <c r="G159" s="14">
        <v>0.3758333333333333</v>
      </c>
      <c r="H159" s="14">
        <v>0.39594907407407409</v>
      </c>
      <c r="I159" s="15">
        <f t="shared" si="12"/>
        <v>2.0115740740740795E-2</v>
      </c>
      <c r="J159" s="184"/>
      <c r="K159" s="43">
        <f t="shared" si="13"/>
        <v>2.0115740740740795E-2</v>
      </c>
    </row>
    <row r="160" spans="1:12" hidden="1" x14ac:dyDescent="0.25">
      <c r="A160" s="241" t="s">
        <v>403</v>
      </c>
      <c r="B160" s="242">
        <v>74</v>
      </c>
      <c r="C160" s="11" t="s">
        <v>28</v>
      </c>
      <c r="D160" s="11" t="s">
        <v>15</v>
      </c>
      <c r="E160" s="17" t="s">
        <v>105</v>
      </c>
      <c r="F160" s="13" t="s">
        <v>23</v>
      </c>
      <c r="G160" s="14">
        <v>0.38677083333333334</v>
      </c>
      <c r="H160" s="14">
        <v>0.40729166666666666</v>
      </c>
      <c r="I160" s="15">
        <f t="shared" si="12"/>
        <v>2.0520833333333321E-2</v>
      </c>
      <c r="J160" s="184"/>
      <c r="K160" s="43">
        <f t="shared" si="13"/>
        <v>2.0520833333333321E-2</v>
      </c>
    </row>
    <row r="161" spans="1:11" hidden="1" x14ac:dyDescent="0.25">
      <c r="A161" s="214" t="s">
        <v>404</v>
      </c>
      <c r="B161" s="239">
        <v>55</v>
      </c>
      <c r="C161" s="24" t="s">
        <v>85</v>
      </c>
      <c r="D161" s="3" t="s">
        <v>11</v>
      </c>
      <c r="E161" s="4" t="s">
        <v>89</v>
      </c>
      <c r="F161" s="5" t="s">
        <v>23</v>
      </c>
      <c r="G161" s="6">
        <v>0.37883101851851847</v>
      </c>
      <c r="H161" s="6">
        <v>0.39956018518518516</v>
      </c>
      <c r="I161" s="7">
        <f t="shared" si="12"/>
        <v>2.0729166666666687E-2</v>
      </c>
      <c r="J161" s="184"/>
      <c r="K161" s="43">
        <f t="shared" si="13"/>
        <v>2.0729166666666687E-2</v>
      </c>
    </row>
    <row r="162" spans="1:11" hidden="1" x14ac:dyDescent="0.25">
      <c r="A162" s="221" t="s">
        <v>405</v>
      </c>
      <c r="B162" s="253">
        <v>4</v>
      </c>
      <c r="C162" s="222" t="s">
        <v>445</v>
      </c>
      <c r="D162" s="222" t="s">
        <v>15</v>
      </c>
      <c r="E162" s="223" t="s">
        <v>22</v>
      </c>
      <c r="F162" s="255" t="s">
        <v>23</v>
      </c>
      <c r="G162" s="224">
        <v>0.32709490740740738</v>
      </c>
      <c r="H162" s="224">
        <v>0.34790509259259261</v>
      </c>
      <c r="I162" s="224">
        <f t="shared" si="12"/>
        <v>2.0810185185185237E-2</v>
      </c>
      <c r="J162" s="184"/>
      <c r="K162" s="43">
        <f t="shared" si="13"/>
        <v>2.0810185185185237E-2</v>
      </c>
    </row>
    <row r="163" spans="1:11" hidden="1" x14ac:dyDescent="0.25">
      <c r="A163" s="241" t="s">
        <v>406</v>
      </c>
      <c r="B163" s="242">
        <v>10</v>
      </c>
      <c r="C163" s="11" t="s">
        <v>33</v>
      </c>
      <c r="D163" s="11" t="s">
        <v>15</v>
      </c>
      <c r="E163" s="17" t="s">
        <v>37</v>
      </c>
      <c r="F163" s="13" t="s">
        <v>23</v>
      </c>
      <c r="G163" s="14">
        <v>0.33131944444444444</v>
      </c>
      <c r="H163" s="14">
        <v>0.35240740740740745</v>
      </c>
      <c r="I163" s="15">
        <f t="shared" si="12"/>
        <v>2.1087962962963003E-2</v>
      </c>
      <c r="J163" s="184"/>
      <c r="K163" s="43">
        <f t="shared" si="13"/>
        <v>2.1087962962963003E-2</v>
      </c>
    </row>
    <row r="164" spans="1:11" hidden="1" x14ac:dyDescent="0.25">
      <c r="A164" s="214" t="s">
        <v>407</v>
      </c>
      <c r="B164" s="239">
        <v>18</v>
      </c>
      <c r="C164" s="3" t="s">
        <v>44</v>
      </c>
      <c r="D164" s="3" t="s">
        <v>11</v>
      </c>
      <c r="E164" s="4" t="s">
        <v>47</v>
      </c>
      <c r="F164" s="5" t="s">
        <v>36</v>
      </c>
      <c r="G164" s="6">
        <v>0.33210648148148147</v>
      </c>
      <c r="H164" s="6">
        <v>0.35322916666666665</v>
      </c>
      <c r="I164" s="7">
        <f t="shared" si="12"/>
        <v>2.1122685185185175E-2</v>
      </c>
      <c r="J164" s="184"/>
      <c r="K164" s="43">
        <f t="shared" si="13"/>
        <v>2.1122685185185175E-2</v>
      </c>
    </row>
    <row r="165" spans="1:11" hidden="1" x14ac:dyDescent="0.25">
      <c r="A165" s="214" t="s">
        <v>408</v>
      </c>
      <c r="B165" s="239">
        <v>61</v>
      </c>
      <c r="C165" s="24" t="s">
        <v>28</v>
      </c>
      <c r="D165" s="3" t="s">
        <v>11</v>
      </c>
      <c r="E165" s="4" t="s">
        <v>94</v>
      </c>
      <c r="F165" s="5" t="s">
        <v>23</v>
      </c>
      <c r="G165" s="6">
        <v>0.36634259259259255</v>
      </c>
      <c r="H165" s="6">
        <v>0.38747685185185188</v>
      </c>
      <c r="I165" s="7">
        <f t="shared" si="12"/>
        <v>2.1134259259259325E-2</v>
      </c>
      <c r="J165" s="184"/>
      <c r="K165" s="43">
        <f t="shared" si="13"/>
        <v>2.1134259259259325E-2</v>
      </c>
    </row>
    <row r="166" spans="1:11" hidden="1" x14ac:dyDescent="0.25">
      <c r="A166" s="241" t="s">
        <v>409</v>
      </c>
      <c r="B166" s="242">
        <v>8</v>
      </c>
      <c r="C166" s="11" t="s">
        <v>68</v>
      </c>
      <c r="D166" s="11" t="s">
        <v>15</v>
      </c>
      <c r="E166" s="17" t="s">
        <v>34</v>
      </c>
      <c r="F166" s="13" t="s">
        <v>23</v>
      </c>
      <c r="G166" s="14">
        <v>0.32958333333333334</v>
      </c>
      <c r="H166" s="14">
        <v>0.35096064814814815</v>
      </c>
      <c r="I166" s="15">
        <f t="shared" si="12"/>
        <v>2.1377314814814807E-2</v>
      </c>
      <c r="J166" s="184"/>
      <c r="K166" s="43">
        <f t="shared" si="13"/>
        <v>2.1377314814814807E-2</v>
      </c>
    </row>
    <row r="167" spans="1:11" hidden="1" x14ac:dyDescent="0.25">
      <c r="A167" s="214" t="s">
        <v>410</v>
      </c>
      <c r="B167" s="239">
        <v>67</v>
      </c>
      <c r="C167" s="24" t="s">
        <v>85</v>
      </c>
      <c r="D167" s="3" t="s">
        <v>11</v>
      </c>
      <c r="E167" s="4" t="s">
        <v>99</v>
      </c>
      <c r="F167" s="5" t="s">
        <v>23</v>
      </c>
      <c r="G167" s="6">
        <v>0.3681828703703704</v>
      </c>
      <c r="H167" s="6">
        <v>0.3900925925925926</v>
      </c>
      <c r="I167" s="7">
        <f t="shared" si="12"/>
        <v>2.1909722222222205E-2</v>
      </c>
      <c r="J167" s="184"/>
      <c r="K167" s="43">
        <f t="shared" si="13"/>
        <v>2.1909722222222205E-2</v>
      </c>
    </row>
    <row r="168" spans="1:11" hidden="1" x14ac:dyDescent="0.25">
      <c r="A168" s="221" t="s">
        <v>411</v>
      </c>
      <c r="B168" s="253">
        <v>3</v>
      </c>
      <c r="C168" s="225" t="s">
        <v>443</v>
      </c>
      <c r="D168" s="225" t="s">
        <v>11</v>
      </c>
      <c r="E168" s="223" t="s">
        <v>20</v>
      </c>
      <c r="F168" s="255" t="s">
        <v>13</v>
      </c>
      <c r="G168" s="224">
        <v>0.32368055555555558</v>
      </c>
      <c r="H168" s="224">
        <v>0.34620370370370374</v>
      </c>
      <c r="I168" s="224">
        <f t="shared" si="12"/>
        <v>2.2523148148148153E-2</v>
      </c>
      <c r="J168" s="184"/>
      <c r="K168" s="43">
        <f t="shared" si="13"/>
        <v>2.2523148148148153E-2</v>
      </c>
    </row>
    <row r="169" spans="1:11" hidden="1" x14ac:dyDescent="0.25">
      <c r="A169" s="241" t="s">
        <v>412</v>
      </c>
      <c r="B169" s="242">
        <v>6</v>
      </c>
      <c r="C169" s="11" t="s">
        <v>21</v>
      </c>
      <c r="D169" s="11" t="s">
        <v>15</v>
      </c>
      <c r="E169" s="17" t="s">
        <v>27</v>
      </c>
      <c r="F169" s="13" t="s">
        <v>13</v>
      </c>
      <c r="G169" s="14">
        <v>0.32605324074074077</v>
      </c>
      <c r="H169" s="14">
        <v>0.34861111111111115</v>
      </c>
      <c r="I169" s="15">
        <f t="shared" si="12"/>
        <v>2.2557870370370381E-2</v>
      </c>
      <c r="J169" s="184"/>
      <c r="K169" s="43">
        <f t="shared" si="13"/>
        <v>2.2557870370370381E-2</v>
      </c>
    </row>
    <row r="170" spans="1:11" hidden="1" x14ac:dyDescent="0.25">
      <c r="A170" s="214" t="s">
        <v>413</v>
      </c>
      <c r="B170" s="239">
        <v>64</v>
      </c>
      <c r="C170" s="24" t="s">
        <v>28</v>
      </c>
      <c r="D170" s="3" t="s">
        <v>11</v>
      </c>
      <c r="E170" s="4" t="s">
        <v>97</v>
      </c>
      <c r="F170" s="5" t="s">
        <v>30</v>
      </c>
      <c r="G170" s="6">
        <v>0.36694444444444446</v>
      </c>
      <c r="H170" s="6">
        <v>0.39173611111111112</v>
      </c>
      <c r="I170" s="7">
        <f t="shared" si="12"/>
        <v>2.4791666666666656E-2</v>
      </c>
      <c r="J170" s="184"/>
      <c r="K170" s="43">
        <f t="shared" si="13"/>
        <v>2.4791666666666656E-2</v>
      </c>
    </row>
    <row r="171" spans="1:11" hidden="1" x14ac:dyDescent="0.25">
      <c r="A171" s="241" t="s">
        <v>18</v>
      </c>
      <c r="B171" s="242">
        <v>2</v>
      </c>
      <c r="C171" s="11" t="s">
        <v>14</v>
      </c>
      <c r="D171" s="11" t="s">
        <v>15</v>
      </c>
      <c r="E171" s="17" t="s">
        <v>16</v>
      </c>
      <c r="F171" s="13" t="s">
        <v>17</v>
      </c>
      <c r="G171" s="14"/>
      <c r="H171" s="14"/>
      <c r="I171" s="15" t="s">
        <v>18</v>
      </c>
      <c r="J171" s="184"/>
      <c r="K171" s="43" t="s">
        <v>18</v>
      </c>
    </row>
    <row r="172" spans="1:11" hidden="1" x14ac:dyDescent="0.25">
      <c r="A172" s="241" t="s">
        <v>18</v>
      </c>
      <c r="B172" s="242">
        <v>12</v>
      </c>
      <c r="C172" s="20" t="s">
        <v>39</v>
      </c>
      <c r="D172" s="11" t="s">
        <v>15</v>
      </c>
      <c r="E172" s="17" t="s">
        <v>40</v>
      </c>
      <c r="F172" s="13" t="s">
        <v>30</v>
      </c>
      <c r="G172" s="14"/>
      <c r="H172" s="14"/>
      <c r="I172" s="15" t="s">
        <v>18</v>
      </c>
      <c r="J172" s="184"/>
      <c r="K172" s="43" t="s">
        <v>18</v>
      </c>
    </row>
    <row r="173" spans="1:11" hidden="1" x14ac:dyDescent="0.25">
      <c r="A173" s="241" t="s">
        <v>18</v>
      </c>
      <c r="B173" s="242">
        <v>14</v>
      </c>
      <c r="C173" s="20" t="s">
        <v>24</v>
      </c>
      <c r="D173" s="11" t="s">
        <v>15</v>
      </c>
      <c r="E173" s="17" t="s">
        <v>42</v>
      </c>
      <c r="F173" s="13" t="s">
        <v>23</v>
      </c>
      <c r="G173" s="14"/>
      <c r="H173" s="14"/>
      <c r="I173" s="15" t="s">
        <v>18</v>
      </c>
      <c r="J173" s="184"/>
      <c r="K173" s="43" t="s">
        <v>18</v>
      </c>
    </row>
    <row r="174" spans="1:11" hidden="1" x14ac:dyDescent="0.25">
      <c r="A174" s="241" t="s">
        <v>18</v>
      </c>
      <c r="B174" s="242">
        <v>23</v>
      </c>
      <c r="C174" s="20" t="s">
        <v>44</v>
      </c>
      <c r="D174" s="11" t="s">
        <v>15</v>
      </c>
      <c r="E174" s="17" t="s">
        <v>52</v>
      </c>
      <c r="F174" s="13" t="s">
        <v>26</v>
      </c>
      <c r="G174" s="14"/>
      <c r="H174" s="14"/>
      <c r="I174" s="15" t="s">
        <v>18</v>
      </c>
      <c r="J174" s="184"/>
      <c r="K174" s="43" t="s">
        <v>18</v>
      </c>
    </row>
    <row r="175" spans="1:11" hidden="1" x14ac:dyDescent="0.25">
      <c r="A175" s="241" t="s">
        <v>18</v>
      </c>
      <c r="B175" s="242">
        <v>37</v>
      </c>
      <c r="C175" s="20" t="s">
        <v>39</v>
      </c>
      <c r="D175" s="11" t="s">
        <v>15</v>
      </c>
      <c r="E175" s="17" t="s">
        <v>71</v>
      </c>
      <c r="F175" s="13" t="s">
        <v>23</v>
      </c>
      <c r="G175" s="14"/>
      <c r="H175" s="14"/>
      <c r="I175" s="15" t="s">
        <v>18</v>
      </c>
      <c r="J175" s="184"/>
      <c r="K175" s="43" t="s">
        <v>18</v>
      </c>
    </row>
    <row r="176" spans="1:11" hidden="1" x14ac:dyDescent="0.25">
      <c r="A176" s="214" t="s">
        <v>18</v>
      </c>
      <c r="B176" s="239">
        <v>45</v>
      </c>
      <c r="C176" s="24" t="s">
        <v>33</v>
      </c>
      <c r="D176" s="3" t="s">
        <v>11</v>
      </c>
      <c r="E176" s="4" t="s">
        <v>79</v>
      </c>
      <c r="F176" s="5" t="s">
        <v>36</v>
      </c>
      <c r="G176" s="6"/>
      <c r="H176" s="6"/>
      <c r="I176" s="7" t="s">
        <v>18</v>
      </c>
      <c r="J176" s="184"/>
      <c r="K176" s="43" t="s">
        <v>18</v>
      </c>
    </row>
    <row r="177" spans="1:12" hidden="1" x14ac:dyDescent="0.25">
      <c r="A177" s="241" t="s">
        <v>18</v>
      </c>
      <c r="B177" s="242">
        <v>52</v>
      </c>
      <c r="C177" s="11" t="s">
        <v>85</v>
      </c>
      <c r="D177" s="11" t="s">
        <v>15</v>
      </c>
      <c r="E177" s="17" t="s">
        <v>87</v>
      </c>
      <c r="F177" s="13" t="s">
        <v>23</v>
      </c>
      <c r="G177" s="14"/>
      <c r="H177" s="14"/>
      <c r="I177" s="15" t="s">
        <v>18</v>
      </c>
      <c r="J177" s="184"/>
      <c r="K177" s="43" t="s">
        <v>18</v>
      </c>
    </row>
    <row r="178" spans="1:12" hidden="1" x14ac:dyDescent="0.25">
      <c r="A178" s="214" t="s">
        <v>18</v>
      </c>
      <c r="B178" s="239">
        <v>53</v>
      </c>
      <c r="C178" s="24" t="s">
        <v>28</v>
      </c>
      <c r="D178" s="3" t="s">
        <v>11</v>
      </c>
      <c r="E178" s="4" t="s">
        <v>88</v>
      </c>
      <c r="F178" s="5" t="s">
        <v>36</v>
      </c>
      <c r="G178" s="6"/>
      <c r="H178" s="6"/>
      <c r="I178" s="7" t="s">
        <v>18</v>
      </c>
      <c r="J178" s="184"/>
      <c r="K178" s="43" t="s">
        <v>18</v>
      </c>
    </row>
    <row r="179" spans="1:12" hidden="1" x14ac:dyDescent="0.25">
      <c r="A179" s="241" t="s">
        <v>18</v>
      </c>
      <c r="B179" s="242">
        <v>69</v>
      </c>
      <c r="C179" s="122" t="s">
        <v>28</v>
      </c>
      <c r="D179" s="11" t="s">
        <v>15</v>
      </c>
      <c r="E179" s="136" t="s">
        <v>101</v>
      </c>
      <c r="F179" s="74" t="s">
        <v>23</v>
      </c>
      <c r="G179" s="75"/>
      <c r="H179" s="75"/>
      <c r="I179" s="15" t="s">
        <v>18</v>
      </c>
      <c r="J179" s="184"/>
      <c r="K179" s="43" t="s">
        <v>18</v>
      </c>
    </row>
    <row r="180" spans="1:12" hidden="1" x14ac:dyDescent="0.25">
      <c r="A180" s="249" t="s">
        <v>18</v>
      </c>
      <c r="B180" s="242">
        <v>78</v>
      </c>
      <c r="C180" s="122" t="s">
        <v>28</v>
      </c>
      <c r="D180" s="122" t="s">
        <v>15</v>
      </c>
      <c r="E180" s="136" t="s">
        <v>109</v>
      </c>
      <c r="F180" s="74" t="s">
        <v>23</v>
      </c>
      <c r="G180" s="75"/>
      <c r="H180" s="75"/>
      <c r="I180" s="114" t="s">
        <v>18</v>
      </c>
      <c r="J180" s="180"/>
      <c r="K180" s="116" t="s">
        <v>18</v>
      </c>
    </row>
    <row r="181" spans="1:12" hidden="1" x14ac:dyDescent="0.25">
      <c r="A181" s="249" t="s">
        <v>18</v>
      </c>
      <c r="B181" s="242">
        <v>80</v>
      </c>
      <c r="C181" s="123" t="s">
        <v>28</v>
      </c>
      <c r="D181" s="123" t="s">
        <v>15</v>
      </c>
      <c r="E181" s="175" t="s">
        <v>112</v>
      </c>
      <c r="F181" s="141" t="s">
        <v>111</v>
      </c>
      <c r="G181" s="148"/>
      <c r="H181" s="148"/>
      <c r="I181" s="115" t="s">
        <v>18</v>
      </c>
      <c r="J181" s="182"/>
      <c r="K181" s="117" t="s">
        <v>18</v>
      </c>
    </row>
    <row r="182" spans="1:12" hidden="1" x14ac:dyDescent="0.25">
      <c r="A182" s="216" t="s">
        <v>18</v>
      </c>
      <c r="B182" s="239">
        <v>82</v>
      </c>
      <c r="C182" s="24" t="s">
        <v>28</v>
      </c>
      <c r="D182" s="126" t="s">
        <v>11</v>
      </c>
      <c r="E182" s="137" t="s">
        <v>114</v>
      </c>
      <c r="F182" s="144" t="s">
        <v>30</v>
      </c>
      <c r="G182" s="152"/>
      <c r="H182" s="152"/>
      <c r="I182" s="118" t="s">
        <v>18</v>
      </c>
      <c r="J182" s="180"/>
      <c r="K182" s="116" t="s">
        <v>18</v>
      </c>
    </row>
    <row r="183" spans="1:12" hidden="1" x14ac:dyDescent="0.25">
      <c r="A183" s="216" t="s">
        <v>18</v>
      </c>
      <c r="B183" s="239">
        <v>84</v>
      </c>
      <c r="C183" s="3" t="s">
        <v>64</v>
      </c>
      <c r="D183" s="121" t="s">
        <v>11</v>
      </c>
      <c r="E183" s="132" t="s">
        <v>116</v>
      </c>
      <c r="F183" s="140" t="s">
        <v>36</v>
      </c>
      <c r="G183" s="147"/>
      <c r="H183" s="147"/>
      <c r="I183" s="154" t="s">
        <v>18</v>
      </c>
      <c r="J183" s="182"/>
      <c r="K183" s="117" t="s">
        <v>18</v>
      </c>
    </row>
    <row r="184" spans="1:12" hidden="1" x14ac:dyDescent="0.25">
      <c r="A184" s="216" t="s">
        <v>18</v>
      </c>
      <c r="B184" s="239">
        <v>93</v>
      </c>
      <c r="C184" s="3" t="s">
        <v>62</v>
      </c>
      <c r="D184" s="126" t="s">
        <v>11</v>
      </c>
      <c r="E184" s="137" t="s">
        <v>132</v>
      </c>
      <c r="F184" s="144" t="s">
        <v>36</v>
      </c>
      <c r="G184" s="152"/>
      <c r="H184" s="152"/>
      <c r="I184" s="118" t="s">
        <v>18</v>
      </c>
      <c r="J184" s="180"/>
      <c r="K184" s="116" t="s">
        <v>18</v>
      </c>
    </row>
    <row r="185" spans="1:12" hidden="1" x14ac:dyDescent="0.25">
      <c r="A185" s="249" t="s">
        <v>18</v>
      </c>
      <c r="B185" s="242">
        <v>96</v>
      </c>
      <c r="C185" s="11" t="s">
        <v>85</v>
      </c>
      <c r="D185" s="123" t="s">
        <v>15</v>
      </c>
      <c r="E185" s="175" t="s">
        <v>135</v>
      </c>
      <c r="F185" s="141" t="s">
        <v>23</v>
      </c>
      <c r="G185" s="148"/>
      <c r="H185" s="148"/>
      <c r="I185" s="115" t="s">
        <v>18</v>
      </c>
      <c r="J185" s="182"/>
      <c r="K185" s="117" t="s">
        <v>18</v>
      </c>
    </row>
    <row r="186" spans="1:12" hidden="1" x14ac:dyDescent="0.25">
      <c r="A186" s="249" t="s">
        <v>18</v>
      </c>
      <c r="B186" s="242">
        <v>106</v>
      </c>
      <c r="C186" s="20" t="s">
        <v>74</v>
      </c>
      <c r="D186" s="122" t="s">
        <v>15</v>
      </c>
      <c r="E186" s="136" t="s">
        <v>146</v>
      </c>
      <c r="F186" s="74" t="s">
        <v>23</v>
      </c>
      <c r="G186" s="75"/>
      <c r="H186" s="75"/>
      <c r="I186" s="114" t="s">
        <v>18</v>
      </c>
      <c r="J186" s="180"/>
      <c r="K186" s="116" t="s">
        <v>18</v>
      </c>
    </row>
    <row r="187" spans="1:12" hidden="1" x14ac:dyDescent="0.25">
      <c r="A187" s="249" t="s">
        <v>18</v>
      </c>
      <c r="B187" s="242">
        <v>138</v>
      </c>
      <c r="C187" s="20" t="s">
        <v>123</v>
      </c>
      <c r="D187" s="123" t="s">
        <v>15</v>
      </c>
      <c r="E187" s="175" t="s">
        <v>141</v>
      </c>
      <c r="F187" s="141" t="s">
        <v>36</v>
      </c>
      <c r="G187" s="148"/>
      <c r="H187" s="148"/>
      <c r="I187" s="115" t="s">
        <v>18</v>
      </c>
      <c r="J187" s="182"/>
      <c r="K187" s="117" t="s">
        <v>18</v>
      </c>
    </row>
    <row r="188" spans="1:12" hidden="1" x14ac:dyDescent="0.25">
      <c r="A188" s="217" t="s">
        <v>18</v>
      </c>
      <c r="B188" s="266">
        <v>7</v>
      </c>
      <c r="C188" s="11" t="s">
        <v>28</v>
      </c>
      <c r="D188" s="122" t="s">
        <v>15</v>
      </c>
      <c r="E188" s="136" t="s">
        <v>29</v>
      </c>
      <c r="F188" s="74" t="s">
        <v>30</v>
      </c>
      <c r="G188" s="75">
        <v>0.32839120370370373</v>
      </c>
      <c r="H188" s="75"/>
      <c r="I188" s="114"/>
      <c r="J188" s="258" t="s">
        <v>31</v>
      </c>
      <c r="K188" s="116" t="s">
        <v>31</v>
      </c>
      <c r="L188" s="165" t="s">
        <v>32</v>
      </c>
    </row>
    <row r="189" spans="1:12" s="165" customFormat="1" hidden="1" x14ac:dyDescent="0.25">
      <c r="A189" s="216" t="s">
        <v>18</v>
      </c>
      <c r="B189" s="239">
        <v>161</v>
      </c>
      <c r="C189" s="3" t="s">
        <v>194</v>
      </c>
      <c r="D189" s="3" t="s">
        <v>11</v>
      </c>
      <c r="E189" s="4" t="s">
        <v>203</v>
      </c>
      <c r="F189" s="5" t="s">
        <v>26</v>
      </c>
      <c r="G189" s="6"/>
      <c r="H189" s="6"/>
      <c r="I189" s="7"/>
      <c r="J189" s="182"/>
      <c r="K189" s="117" t="s">
        <v>18</v>
      </c>
    </row>
    <row r="190" spans="1:12" s="165" customFormat="1" hidden="1" x14ac:dyDescent="0.25">
      <c r="A190" s="216" t="s">
        <v>18</v>
      </c>
      <c r="B190" s="239">
        <v>169</v>
      </c>
      <c r="C190" s="3" t="s">
        <v>117</v>
      </c>
      <c r="D190" s="24" t="s">
        <v>11</v>
      </c>
      <c r="E190" s="4" t="s">
        <v>211</v>
      </c>
      <c r="F190" s="5" t="s">
        <v>26</v>
      </c>
      <c r="G190" s="6"/>
      <c r="H190" s="6"/>
      <c r="I190" s="7"/>
      <c r="J190" s="180"/>
      <c r="K190" s="116" t="s">
        <v>18</v>
      </c>
    </row>
    <row r="191" spans="1:12" s="165" customFormat="1" hidden="1" x14ac:dyDescent="0.25">
      <c r="A191" s="216" t="s">
        <v>18</v>
      </c>
      <c r="B191" s="239">
        <v>198</v>
      </c>
      <c r="C191" s="174" t="s">
        <v>233</v>
      </c>
      <c r="D191" s="3" t="s">
        <v>11</v>
      </c>
      <c r="E191" s="4" t="s">
        <v>242</v>
      </c>
      <c r="F191" s="5" t="s">
        <v>13</v>
      </c>
      <c r="G191" s="6"/>
      <c r="H191" s="6"/>
      <c r="I191" s="7"/>
      <c r="J191" s="182"/>
      <c r="K191" s="117" t="s">
        <v>18</v>
      </c>
    </row>
    <row r="192" spans="1:12" s="165" customFormat="1" hidden="1" x14ac:dyDescent="0.25">
      <c r="A192" s="218"/>
      <c r="B192" s="170">
        <v>41</v>
      </c>
      <c r="C192" s="127"/>
      <c r="D192" s="127"/>
      <c r="E192" s="179"/>
      <c r="F192" s="145"/>
      <c r="G192" s="153"/>
      <c r="H192" s="153"/>
      <c r="I192" s="120"/>
      <c r="J192" s="180"/>
      <c r="K192" s="116"/>
    </row>
    <row r="193" spans="1:11" s="165" customFormat="1" hidden="1" x14ac:dyDescent="0.25">
      <c r="A193" s="218"/>
      <c r="B193" s="170">
        <v>54</v>
      </c>
      <c r="C193" s="125"/>
      <c r="D193" s="125"/>
      <c r="E193" s="181"/>
      <c r="F193" s="143"/>
      <c r="G193" s="151"/>
      <c r="H193" s="151"/>
      <c r="I193" s="155"/>
      <c r="J193" s="182"/>
      <c r="K193" s="117"/>
    </row>
    <row r="194" spans="1:11" s="165" customFormat="1" hidden="1" x14ac:dyDescent="0.25">
      <c r="A194" s="219"/>
      <c r="B194" s="170">
        <v>59</v>
      </c>
      <c r="C194" s="262"/>
      <c r="D194" s="263"/>
      <c r="E194" s="264"/>
      <c r="F194" s="263"/>
      <c r="G194" s="265"/>
      <c r="H194" s="265"/>
      <c r="I194" s="41"/>
      <c r="J194" s="184"/>
      <c r="K194" s="43"/>
    </row>
    <row r="195" spans="1:11" s="165" customFormat="1" hidden="1" x14ac:dyDescent="0.25">
      <c r="A195" s="219"/>
      <c r="B195" s="170">
        <v>66</v>
      </c>
      <c r="C195" s="37"/>
      <c r="D195" s="37"/>
      <c r="E195" s="183"/>
      <c r="F195" s="39"/>
      <c r="G195" s="40"/>
      <c r="H195" s="40"/>
      <c r="I195" s="41"/>
      <c r="J195" s="184"/>
      <c r="K195" s="43"/>
    </row>
    <row r="196" spans="1:11" s="165" customFormat="1" hidden="1" x14ac:dyDescent="0.25">
      <c r="A196" s="219"/>
      <c r="B196" s="170">
        <v>73</v>
      </c>
      <c r="C196" s="37"/>
      <c r="D196" s="37"/>
      <c r="E196" s="183"/>
      <c r="F196" s="39"/>
      <c r="G196" s="40"/>
      <c r="H196" s="40"/>
      <c r="I196" s="41"/>
      <c r="J196" s="184"/>
      <c r="K196" s="43"/>
    </row>
    <row r="197" spans="1:11" s="165" customFormat="1" hidden="1" x14ac:dyDescent="0.25">
      <c r="A197" s="219"/>
      <c r="B197" s="170">
        <v>115</v>
      </c>
      <c r="C197" s="37"/>
      <c r="D197" s="37"/>
      <c r="E197" s="183"/>
      <c r="F197" s="39"/>
      <c r="G197" s="40"/>
      <c r="H197" s="40"/>
      <c r="I197" s="41"/>
      <c r="J197" s="184"/>
      <c r="K197" s="43"/>
    </row>
    <row r="198" spans="1:11" hidden="1" x14ac:dyDescent="0.25">
      <c r="A198" s="218"/>
      <c r="B198" s="170">
        <v>125</v>
      </c>
      <c r="C198" s="37"/>
      <c r="D198" s="37"/>
      <c r="E198" s="183"/>
      <c r="F198" s="39"/>
      <c r="G198" s="40"/>
      <c r="H198" s="40"/>
      <c r="I198" s="41"/>
      <c r="J198" s="184"/>
      <c r="K198" s="43"/>
    </row>
    <row r="199" spans="1:11" hidden="1" x14ac:dyDescent="0.25">
      <c r="A199" s="218"/>
      <c r="B199" s="170">
        <v>137</v>
      </c>
      <c r="C199" s="37"/>
      <c r="D199" s="37"/>
      <c r="E199" s="183"/>
      <c r="F199" s="39"/>
      <c r="G199" s="40"/>
      <c r="H199" s="40"/>
      <c r="I199" s="41"/>
      <c r="J199" s="184"/>
      <c r="K199" s="43"/>
    </row>
    <row r="200" spans="1:11" hidden="1" x14ac:dyDescent="0.25">
      <c r="A200" s="219"/>
      <c r="B200" s="170">
        <v>142</v>
      </c>
      <c r="C200" s="37"/>
      <c r="D200" s="37"/>
      <c r="E200" s="183"/>
      <c r="F200" s="39"/>
      <c r="G200" s="40"/>
      <c r="H200" s="40"/>
      <c r="I200" s="41"/>
      <c r="J200" s="184"/>
      <c r="K200" s="43"/>
    </row>
    <row r="201" spans="1:11" hidden="1" x14ac:dyDescent="0.25">
      <c r="B201" s="85"/>
      <c r="C201" s="186"/>
      <c r="D201" s="187"/>
      <c r="E201" s="187">
        <f>COUNTA(E2:E200)</f>
        <v>190</v>
      </c>
      <c r="F201" s="85"/>
    </row>
    <row r="202" spans="1:11" hidden="1" x14ac:dyDescent="0.25">
      <c r="B202" s="85"/>
      <c r="C202" s="186"/>
      <c r="D202" s="187"/>
      <c r="E202" s="188">
        <f t="shared" ref="E202:E214" si="14">COUNTIF($F$2:$F$200,F202)</f>
        <v>52</v>
      </c>
      <c r="F202" s="189" t="s">
        <v>23</v>
      </c>
    </row>
    <row r="203" spans="1:11" hidden="1" x14ac:dyDescent="0.25">
      <c r="B203" s="85"/>
      <c r="C203" s="186"/>
      <c r="D203" s="187"/>
      <c r="E203" s="190">
        <f t="shared" si="14"/>
        <v>38</v>
      </c>
      <c r="F203" s="191" t="s">
        <v>36</v>
      </c>
    </row>
    <row r="204" spans="1:11" hidden="1" x14ac:dyDescent="0.25">
      <c r="B204" s="85"/>
      <c r="C204" s="186"/>
      <c r="D204" s="187"/>
      <c r="E204" s="192">
        <f t="shared" si="14"/>
        <v>29</v>
      </c>
      <c r="F204" s="193" t="s">
        <v>30</v>
      </c>
    </row>
    <row r="205" spans="1:11" hidden="1" x14ac:dyDescent="0.25">
      <c r="B205" s="194"/>
      <c r="C205" s="186"/>
      <c r="D205" s="187"/>
      <c r="E205" s="195">
        <f t="shared" si="14"/>
        <v>24</v>
      </c>
      <c r="F205" s="196" t="s">
        <v>26</v>
      </c>
    </row>
    <row r="206" spans="1:11" hidden="1" x14ac:dyDescent="0.25">
      <c r="B206" s="194"/>
      <c r="C206" s="186"/>
      <c r="D206" s="187"/>
      <c r="E206" s="197">
        <f t="shared" si="14"/>
        <v>22</v>
      </c>
      <c r="F206" s="198" t="s">
        <v>13</v>
      </c>
    </row>
    <row r="207" spans="1:11" hidden="1" x14ac:dyDescent="0.25">
      <c r="B207" s="194"/>
      <c r="C207" s="186"/>
      <c r="D207" s="187"/>
      <c r="E207" s="199">
        <f t="shared" si="14"/>
        <v>10</v>
      </c>
      <c r="F207" s="97" t="s">
        <v>57</v>
      </c>
    </row>
    <row r="208" spans="1:11" hidden="1" x14ac:dyDescent="0.25">
      <c r="B208" s="194"/>
      <c r="C208" s="186"/>
      <c r="D208" s="187"/>
      <c r="E208" s="200">
        <f t="shared" si="14"/>
        <v>5</v>
      </c>
      <c r="F208" s="201" t="s">
        <v>180</v>
      </c>
    </row>
    <row r="209" spans="2:6" hidden="1" x14ac:dyDescent="0.25">
      <c r="B209" s="194"/>
      <c r="C209" s="186"/>
      <c r="D209" s="187"/>
      <c r="E209" s="202">
        <f t="shared" si="14"/>
        <v>4</v>
      </c>
      <c r="F209" s="203" t="s">
        <v>119</v>
      </c>
    </row>
    <row r="210" spans="2:6" hidden="1" x14ac:dyDescent="0.25">
      <c r="B210" s="194"/>
      <c r="C210" s="186"/>
      <c r="D210" s="187"/>
      <c r="E210" s="192">
        <f t="shared" si="14"/>
        <v>2</v>
      </c>
      <c r="F210" s="104" t="s">
        <v>153</v>
      </c>
    </row>
    <row r="211" spans="2:6" hidden="1" x14ac:dyDescent="0.25">
      <c r="B211" s="194"/>
      <c r="C211" s="186"/>
      <c r="D211" s="187"/>
      <c r="E211" s="204">
        <f t="shared" si="14"/>
        <v>2</v>
      </c>
      <c r="F211" s="106" t="s">
        <v>111</v>
      </c>
    </row>
    <row r="212" spans="2:6" hidden="1" x14ac:dyDescent="0.25">
      <c r="B212" s="194"/>
      <c r="C212" s="186"/>
      <c r="D212" s="187"/>
      <c r="E212" s="195">
        <f t="shared" si="14"/>
        <v>1</v>
      </c>
      <c r="F212" s="196" t="s">
        <v>237</v>
      </c>
    </row>
    <row r="213" spans="2:6" hidden="1" x14ac:dyDescent="0.25">
      <c r="B213" s="194"/>
      <c r="C213" s="186"/>
      <c r="D213" s="187"/>
      <c r="E213" s="205">
        <f t="shared" si="14"/>
        <v>1</v>
      </c>
      <c r="F213" s="107" t="s">
        <v>243</v>
      </c>
    </row>
    <row r="214" spans="2:6" hidden="1" x14ac:dyDescent="0.25">
      <c r="B214" s="194"/>
      <c r="C214" s="186"/>
      <c r="D214" s="187"/>
      <c r="E214" s="205">
        <f t="shared" si="14"/>
        <v>0</v>
      </c>
      <c r="F214" s="187" t="s">
        <v>244</v>
      </c>
    </row>
    <row r="215" spans="2:6" hidden="1" x14ac:dyDescent="0.25">
      <c r="B215" s="194"/>
      <c r="C215" s="186"/>
      <c r="D215" s="187"/>
      <c r="E215" s="187">
        <f>SUM(E202:E214)</f>
        <v>190</v>
      </c>
      <c r="F215" s="187" t="s">
        <v>245</v>
      </c>
    </row>
    <row r="216" spans="2:6" hidden="1" x14ac:dyDescent="0.25">
      <c r="B216" s="194"/>
      <c r="C216" s="186"/>
      <c r="D216" s="187"/>
      <c r="E216" s="187"/>
      <c r="F216" s="107"/>
    </row>
    <row r="217" spans="2:6" hidden="1" x14ac:dyDescent="0.25">
      <c r="B217" s="194"/>
      <c r="C217" s="186"/>
      <c r="D217" s="187"/>
      <c r="E217" s="187"/>
      <c r="F217" s="85"/>
    </row>
    <row r="218" spans="2:6" hidden="1" x14ac:dyDescent="0.25">
      <c r="B218" s="194"/>
      <c r="C218" s="186"/>
      <c r="D218" s="187"/>
      <c r="E218" s="187"/>
      <c r="F218" s="85"/>
    </row>
    <row r="219" spans="2:6" hidden="1" x14ac:dyDescent="0.25">
      <c r="B219" s="194"/>
      <c r="C219" s="186"/>
      <c r="D219" s="187"/>
      <c r="E219" s="187"/>
      <c r="F219" s="85"/>
    </row>
    <row r="220" spans="2:6" hidden="1" x14ac:dyDescent="0.25">
      <c r="B220" s="194"/>
      <c r="C220" s="186"/>
      <c r="D220" s="187"/>
      <c r="E220" s="187"/>
      <c r="F220" s="85"/>
    </row>
    <row r="221" spans="2:6" hidden="1" x14ac:dyDescent="0.25">
      <c r="B221" s="194"/>
      <c r="C221" s="186"/>
      <c r="D221" s="187"/>
      <c r="E221" s="187"/>
      <c r="F221" s="85"/>
    </row>
    <row r="222" spans="2:6" hidden="1" x14ac:dyDescent="0.25">
      <c r="B222" s="194"/>
      <c r="C222" s="186"/>
      <c r="D222" s="187"/>
      <c r="E222" s="187"/>
      <c r="F222" s="85"/>
    </row>
    <row r="223" spans="2:6" hidden="1" x14ac:dyDescent="0.25">
      <c r="B223" s="194"/>
      <c r="C223" s="186"/>
      <c r="D223" s="187"/>
      <c r="E223" s="187"/>
      <c r="F223" s="85"/>
    </row>
    <row r="224" spans="2:6" hidden="1" x14ac:dyDescent="0.25">
      <c r="B224" s="194"/>
      <c r="C224" s="186"/>
      <c r="D224" s="187"/>
      <c r="E224" s="187"/>
      <c r="F224" s="85"/>
    </row>
    <row r="225" spans="2:6" hidden="1" x14ac:dyDescent="0.25">
      <c r="B225" s="194"/>
      <c r="C225" s="186"/>
      <c r="D225" s="187"/>
      <c r="E225" s="187"/>
      <c r="F225" s="85"/>
    </row>
    <row r="226" spans="2:6" hidden="1" x14ac:dyDescent="0.25">
      <c r="B226" s="194"/>
      <c r="C226" s="186"/>
      <c r="D226" s="187"/>
      <c r="E226" s="187"/>
      <c r="F226" s="85"/>
    </row>
    <row r="227" spans="2:6" hidden="1" x14ac:dyDescent="0.25">
      <c r="B227" s="194"/>
      <c r="C227" s="186"/>
      <c r="D227" s="187"/>
      <c r="E227" s="187"/>
      <c r="F227" s="85"/>
    </row>
    <row r="228" spans="2:6" hidden="1" x14ac:dyDescent="0.25">
      <c r="B228" s="194"/>
      <c r="C228" s="186"/>
      <c r="D228" s="187"/>
      <c r="E228" s="187"/>
      <c r="F228" s="85"/>
    </row>
    <row r="229" spans="2:6" hidden="1" x14ac:dyDescent="0.25">
      <c r="B229" s="194"/>
      <c r="C229" s="186"/>
      <c r="D229" s="187"/>
      <c r="E229" s="187"/>
      <c r="F229" s="85"/>
    </row>
    <row r="230" spans="2:6" hidden="1" x14ac:dyDescent="0.25">
      <c r="B230" s="194"/>
      <c r="C230" s="186"/>
      <c r="D230" s="187"/>
      <c r="E230" s="187"/>
      <c r="F230" s="85"/>
    </row>
    <row r="231" spans="2:6" hidden="1" x14ac:dyDescent="0.25">
      <c r="B231" s="194"/>
      <c r="C231" s="186"/>
      <c r="D231" s="187"/>
      <c r="E231" s="187"/>
      <c r="F231" s="85"/>
    </row>
    <row r="232" spans="2:6" hidden="1" x14ac:dyDescent="0.25">
      <c r="B232" s="194"/>
      <c r="C232" s="186"/>
      <c r="D232" s="187"/>
      <c r="E232" s="187"/>
      <c r="F232" s="85"/>
    </row>
    <row r="233" spans="2:6" hidden="1" x14ac:dyDescent="0.25">
      <c r="B233" s="194"/>
      <c r="C233" s="186"/>
      <c r="D233" s="187"/>
      <c r="E233" s="187"/>
      <c r="F233" s="85"/>
    </row>
    <row r="234" spans="2:6" hidden="1" x14ac:dyDescent="0.25">
      <c r="B234" s="194"/>
      <c r="C234" s="186"/>
      <c r="D234" s="187"/>
      <c r="E234" s="187"/>
      <c r="F234" s="85"/>
    </row>
    <row r="235" spans="2:6" hidden="1" x14ac:dyDescent="0.25">
      <c r="B235" s="194"/>
      <c r="C235" s="186"/>
      <c r="D235" s="187"/>
      <c r="E235" s="187"/>
      <c r="F235" s="85"/>
    </row>
    <row r="236" spans="2:6" hidden="1" x14ac:dyDescent="0.25">
      <c r="B236" s="194"/>
      <c r="C236" s="186"/>
      <c r="D236" s="187"/>
      <c r="E236" s="187"/>
      <c r="F236" s="85"/>
    </row>
    <row r="237" spans="2:6" hidden="1" x14ac:dyDescent="0.25">
      <c r="B237" s="194"/>
      <c r="C237" s="186"/>
      <c r="D237" s="187"/>
      <c r="E237" s="187"/>
      <c r="F237" s="85"/>
    </row>
    <row r="238" spans="2:6" hidden="1" x14ac:dyDescent="0.25">
      <c r="B238" s="194"/>
      <c r="C238" s="186"/>
      <c r="D238" s="187"/>
      <c r="E238" s="187"/>
      <c r="F238" s="85"/>
    </row>
    <row r="239" spans="2:6" hidden="1" x14ac:dyDescent="0.25">
      <c r="B239" s="194"/>
      <c r="C239" s="186"/>
      <c r="D239" s="187"/>
      <c r="E239" s="187"/>
      <c r="F239" s="85"/>
    </row>
    <row r="240" spans="2:6" hidden="1" x14ac:dyDescent="0.25">
      <c r="B240" s="194"/>
      <c r="C240" s="186"/>
      <c r="D240" s="187"/>
      <c r="E240" s="187"/>
      <c r="F240" s="85"/>
    </row>
    <row r="241" spans="2:6" hidden="1" x14ac:dyDescent="0.25">
      <c r="B241" s="194"/>
      <c r="C241" s="186"/>
      <c r="D241" s="187"/>
      <c r="E241" s="187"/>
      <c r="F241" s="85"/>
    </row>
    <row r="242" spans="2:6" hidden="1" x14ac:dyDescent="0.25">
      <c r="B242" s="194"/>
      <c r="C242" s="186"/>
      <c r="D242" s="187"/>
      <c r="E242" s="187"/>
      <c r="F242" s="85"/>
    </row>
    <row r="243" spans="2:6" hidden="1" x14ac:dyDescent="0.25">
      <c r="B243" s="194"/>
      <c r="C243" s="186"/>
      <c r="D243" s="187"/>
      <c r="E243" s="187"/>
      <c r="F243" s="85"/>
    </row>
    <row r="244" spans="2:6" hidden="1" x14ac:dyDescent="0.25">
      <c r="B244" s="194"/>
      <c r="C244" s="186"/>
      <c r="D244" s="187"/>
      <c r="E244" s="187"/>
      <c r="F244" s="85"/>
    </row>
    <row r="245" spans="2:6" hidden="1" x14ac:dyDescent="0.25">
      <c r="B245" s="194"/>
      <c r="C245" s="186"/>
      <c r="D245" s="187"/>
      <c r="E245" s="187"/>
      <c r="F245" s="85"/>
    </row>
    <row r="246" spans="2:6" hidden="1" x14ac:dyDescent="0.25">
      <c r="B246" s="194"/>
      <c r="C246" s="186"/>
      <c r="D246" s="187"/>
      <c r="E246" s="187"/>
      <c r="F246" s="85"/>
    </row>
    <row r="247" spans="2:6" hidden="1" x14ac:dyDescent="0.25">
      <c r="B247" s="194"/>
      <c r="C247" s="186"/>
      <c r="D247" s="187"/>
      <c r="E247" s="187"/>
      <c r="F247" s="85"/>
    </row>
    <row r="248" spans="2:6" hidden="1" x14ac:dyDescent="0.25">
      <c r="B248" s="194"/>
      <c r="C248" s="186"/>
      <c r="D248" s="187"/>
      <c r="E248" s="187"/>
      <c r="F248" s="85"/>
    </row>
    <row r="249" spans="2:6" hidden="1" x14ac:dyDescent="0.25">
      <c r="B249" s="194"/>
      <c r="C249" s="186"/>
      <c r="D249" s="187"/>
      <c r="E249" s="187"/>
      <c r="F249" s="85"/>
    </row>
    <row r="250" spans="2:6" hidden="1" x14ac:dyDescent="0.25">
      <c r="B250" s="194"/>
      <c r="C250" s="186"/>
      <c r="D250" s="187"/>
      <c r="E250" s="187"/>
      <c r="F250" s="85"/>
    </row>
    <row r="251" spans="2:6" hidden="1" x14ac:dyDescent="0.25">
      <c r="B251" s="194"/>
      <c r="C251" s="186"/>
      <c r="D251" s="187"/>
      <c r="E251" s="187"/>
      <c r="F251" s="85"/>
    </row>
    <row r="252" spans="2:6" hidden="1" x14ac:dyDescent="0.25">
      <c r="B252" s="194"/>
      <c r="C252" s="186"/>
      <c r="D252" s="187"/>
      <c r="E252" s="187"/>
      <c r="F252" s="85"/>
    </row>
    <row r="253" spans="2:6" hidden="1" x14ac:dyDescent="0.25">
      <c r="B253" s="194"/>
      <c r="C253" s="186"/>
      <c r="D253" s="187"/>
      <c r="E253" s="187"/>
      <c r="F253" s="85"/>
    </row>
    <row r="254" spans="2:6" hidden="1" x14ac:dyDescent="0.25">
      <c r="B254" s="194"/>
      <c r="C254" s="186"/>
      <c r="D254" s="187"/>
      <c r="E254" s="187"/>
      <c r="F254" s="85"/>
    </row>
    <row r="255" spans="2:6" hidden="1" x14ac:dyDescent="0.25">
      <c r="B255" s="194"/>
      <c r="C255" s="186"/>
      <c r="D255" s="187"/>
      <c r="E255" s="187"/>
      <c r="F255" s="85"/>
    </row>
    <row r="256" spans="2:6" hidden="1" x14ac:dyDescent="0.25">
      <c r="B256" s="194"/>
      <c r="C256" s="186"/>
      <c r="D256" s="187"/>
      <c r="E256" s="187"/>
      <c r="F256" s="85"/>
    </row>
    <row r="257" spans="2:6" hidden="1" x14ac:dyDescent="0.25">
      <c r="B257" s="194"/>
      <c r="C257" s="186"/>
      <c r="D257" s="187"/>
      <c r="E257" s="187"/>
      <c r="F257" s="85"/>
    </row>
    <row r="258" spans="2:6" hidden="1" x14ac:dyDescent="0.25">
      <c r="B258" s="194"/>
      <c r="C258" s="186"/>
      <c r="D258" s="187"/>
      <c r="E258" s="187"/>
      <c r="F258" s="85"/>
    </row>
    <row r="259" spans="2:6" hidden="1" x14ac:dyDescent="0.25">
      <c r="B259" s="194"/>
      <c r="C259" s="186"/>
      <c r="D259" s="187"/>
      <c r="E259" s="187"/>
      <c r="F259" s="85"/>
    </row>
    <row r="260" spans="2:6" hidden="1" x14ac:dyDescent="0.25">
      <c r="B260" s="194"/>
      <c r="C260" s="186"/>
      <c r="D260" s="187"/>
      <c r="E260" s="187"/>
      <c r="F260" s="85"/>
    </row>
    <row r="261" spans="2:6" hidden="1" x14ac:dyDescent="0.25">
      <c r="B261" s="194"/>
      <c r="C261" s="186"/>
      <c r="D261" s="187"/>
      <c r="E261" s="187"/>
      <c r="F261" s="85"/>
    </row>
    <row r="262" spans="2:6" hidden="1" x14ac:dyDescent="0.25">
      <c r="B262" s="194"/>
      <c r="C262" s="186"/>
      <c r="D262" s="187"/>
      <c r="E262" s="187"/>
      <c r="F262" s="85"/>
    </row>
    <row r="263" spans="2:6" hidden="1" x14ac:dyDescent="0.25">
      <c r="B263" s="194"/>
      <c r="C263" s="186"/>
      <c r="D263" s="187"/>
      <c r="E263" s="187"/>
      <c r="F263" s="85"/>
    </row>
    <row r="264" spans="2:6" hidden="1" x14ac:dyDescent="0.25">
      <c r="B264" s="194"/>
      <c r="C264" s="186"/>
      <c r="D264" s="187"/>
      <c r="E264" s="187"/>
      <c r="F264" s="85"/>
    </row>
    <row r="265" spans="2:6" hidden="1" x14ac:dyDescent="0.25">
      <c r="B265" s="194"/>
      <c r="C265" s="186"/>
      <c r="D265" s="187"/>
      <c r="E265" s="187"/>
      <c r="F265" s="85"/>
    </row>
    <row r="266" spans="2:6" hidden="1" x14ac:dyDescent="0.25">
      <c r="B266" s="194"/>
      <c r="C266" s="186"/>
      <c r="D266" s="187"/>
      <c r="E266" s="187"/>
      <c r="F266" s="85"/>
    </row>
    <row r="267" spans="2:6" hidden="1" x14ac:dyDescent="0.25">
      <c r="B267" s="194"/>
      <c r="C267" s="186"/>
      <c r="D267" s="187"/>
      <c r="E267" s="187"/>
      <c r="F267" s="85"/>
    </row>
    <row r="268" spans="2:6" hidden="1" x14ac:dyDescent="0.25">
      <c r="B268" s="194"/>
      <c r="C268" s="186"/>
      <c r="D268" s="187"/>
      <c r="E268" s="187"/>
      <c r="F268" s="85"/>
    </row>
    <row r="269" spans="2:6" hidden="1" x14ac:dyDescent="0.25">
      <c r="B269" s="194"/>
      <c r="C269" s="186"/>
      <c r="D269" s="187"/>
      <c r="E269" s="187"/>
      <c r="F269" s="85"/>
    </row>
    <row r="270" spans="2:6" hidden="1" x14ac:dyDescent="0.25">
      <c r="B270" s="194"/>
      <c r="C270" s="186"/>
      <c r="D270" s="187"/>
      <c r="E270" s="187"/>
      <c r="F270" s="85"/>
    </row>
    <row r="271" spans="2:6" hidden="1" x14ac:dyDescent="0.25">
      <c r="B271" s="194"/>
      <c r="C271" s="186"/>
      <c r="D271" s="187"/>
      <c r="E271" s="187"/>
      <c r="F271" s="85"/>
    </row>
    <row r="272" spans="2:6" hidden="1" x14ac:dyDescent="0.25">
      <c r="B272" s="194"/>
      <c r="C272" s="186"/>
      <c r="D272" s="187"/>
      <c r="E272" s="187"/>
      <c r="F272" s="85"/>
    </row>
    <row r="273" spans="2:6" hidden="1" x14ac:dyDescent="0.25">
      <c r="B273" s="194"/>
      <c r="C273" s="186"/>
      <c r="D273" s="187"/>
      <c r="E273" s="187"/>
      <c r="F273" s="85"/>
    </row>
    <row r="274" spans="2:6" hidden="1" x14ac:dyDescent="0.25">
      <c r="B274" s="194"/>
      <c r="C274" s="186"/>
      <c r="D274" s="187"/>
      <c r="E274" s="187"/>
      <c r="F274" s="85"/>
    </row>
    <row r="275" spans="2:6" hidden="1" x14ac:dyDescent="0.25">
      <c r="B275" s="194"/>
      <c r="C275" s="186"/>
      <c r="D275" s="187"/>
      <c r="E275" s="187"/>
      <c r="F275" s="85"/>
    </row>
    <row r="276" spans="2:6" hidden="1" x14ac:dyDescent="0.25">
      <c r="B276" s="194"/>
      <c r="C276" s="186"/>
      <c r="D276" s="187"/>
      <c r="E276" s="187"/>
      <c r="F276" s="85"/>
    </row>
    <row r="277" spans="2:6" hidden="1" x14ac:dyDescent="0.25">
      <c r="B277" s="194"/>
      <c r="C277" s="186"/>
      <c r="D277" s="187"/>
      <c r="E277" s="187"/>
      <c r="F277" s="85"/>
    </row>
    <row r="278" spans="2:6" hidden="1" x14ac:dyDescent="0.25">
      <c r="B278" s="194"/>
      <c r="C278" s="186"/>
      <c r="D278" s="187"/>
      <c r="E278" s="187"/>
      <c r="F278" s="85"/>
    </row>
    <row r="279" spans="2:6" hidden="1" x14ac:dyDescent="0.25">
      <c r="B279" s="194"/>
      <c r="C279" s="186"/>
      <c r="D279" s="187"/>
      <c r="E279" s="187"/>
      <c r="F279" s="85"/>
    </row>
    <row r="280" spans="2:6" hidden="1" x14ac:dyDescent="0.25">
      <c r="B280" s="194"/>
      <c r="C280" s="186"/>
      <c r="D280" s="187"/>
      <c r="E280" s="187"/>
      <c r="F280" s="85"/>
    </row>
    <row r="281" spans="2:6" hidden="1" x14ac:dyDescent="0.25">
      <c r="B281" s="194"/>
      <c r="C281" s="186"/>
      <c r="D281" s="187"/>
      <c r="E281" s="187"/>
      <c r="F281" s="85"/>
    </row>
    <row r="282" spans="2:6" hidden="1" x14ac:dyDescent="0.25">
      <c r="B282" s="194"/>
      <c r="C282" s="186"/>
      <c r="D282" s="187"/>
      <c r="E282" s="187"/>
      <c r="F282" s="85"/>
    </row>
    <row r="283" spans="2:6" hidden="1" x14ac:dyDescent="0.25">
      <c r="B283" s="194"/>
      <c r="C283" s="186"/>
      <c r="D283" s="187"/>
      <c r="E283" s="187"/>
      <c r="F283" s="85"/>
    </row>
    <row r="284" spans="2:6" hidden="1" x14ac:dyDescent="0.25">
      <c r="B284" s="194"/>
      <c r="C284" s="186"/>
      <c r="D284" s="187"/>
      <c r="E284" s="187"/>
      <c r="F284" s="85"/>
    </row>
    <row r="285" spans="2:6" hidden="1" x14ac:dyDescent="0.25">
      <c r="B285" s="194"/>
      <c r="C285" s="186"/>
      <c r="D285" s="187"/>
      <c r="E285" s="187"/>
      <c r="F285" s="85"/>
    </row>
    <row r="286" spans="2:6" hidden="1" x14ac:dyDescent="0.25">
      <c r="B286" s="194"/>
      <c r="C286" s="186"/>
      <c r="D286" s="187"/>
      <c r="E286" s="187"/>
      <c r="F286" s="85"/>
    </row>
    <row r="287" spans="2:6" hidden="1" x14ac:dyDescent="0.25">
      <c r="B287" s="194"/>
      <c r="C287" s="186"/>
      <c r="D287" s="187"/>
      <c r="E287" s="187"/>
      <c r="F287" s="85"/>
    </row>
    <row r="288" spans="2:6" hidden="1" x14ac:dyDescent="0.25">
      <c r="B288" s="194"/>
      <c r="C288" s="186"/>
      <c r="D288" s="187"/>
      <c r="E288" s="187"/>
      <c r="F288" s="85"/>
    </row>
    <row r="289" spans="2:6" hidden="1" x14ac:dyDescent="0.25">
      <c r="B289" s="194"/>
      <c r="C289" s="186"/>
      <c r="D289" s="187"/>
      <c r="E289" s="187"/>
      <c r="F289" s="85"/>
    </row>
    <row r="290" spans="2:6" hidden="1" x14ac:dyDescent="0.25">
      <c r="B290" s="194"/>
      <c r="C290" s="186"/>
      <c r="D290" s="187"/>
      <c r="E290" s="187"/>
      <c r="F290" s="85"/>
    </row>
    <row r="291" spans="2:6" hidden="1" x14ac:dyDescent="0.25">
      <c r="B291" s="194"/>
      <c r="C291" s="186"/>
      <c r="D291" s="187"/>
      <c r="E291" s="187"/>
      <c r="F291" s="85"/>
    </row>
    <row r="292" spans="2:6" hidden="1" x14ac:dyDescent="0.25">
      <c r="B292" s="194"/>
      <c r="C292" s="186"/>
      <c r="D292" s="187"/>
      <c r="E292" s="187"/>
      <c r="F292" s="85"/>
    </row>
    <row r="293" spans="2:6" hidden="1" x14ac:dyDescent="0.25">
      <c r="B293" s="194"/>
      <c r="C293" s="186"/>
      <c r="D293" s="187"/>
      <c r="E293" s="187"/>
      <c r="F293" s="85"/>
    </row>
    <row r="294" spans="2:6" hidden="1" x14ac:dyDescent="0.25">
      <c r="B294" s="194"/>
      <c r="C294" s="186"/>
      <c r="D294" s="187"/>
      <c r="E294" s="187"/>
      <c r="F294" s="85"/>
    </row>
    <row r="295" spans="2:6" hidden="1" x14ac:dyDescent="0.25">
      <c r="B295" s="194"/>
      <c r="C295" s="186"/>
      <c r="D295" s="187"/>
      <c r="E295" s="187"/>
      <c r="F295" s="85"/>
    </row>
    <row r="296" spans="2:6" hidden="1" x14ac:dyDescent="0.25">
      <c r="B296" s="194"/>
      <c r="C296" s="186"/>
      <c r="D296" s="187"/>
      <c r="E296" s="187"/>
      <c r="F296" s="85"/>
    </row>
    <row r="297" spans="2:6" hidden="1" x14ac:dyDescent="0.25">
      <c r="B297" s="194"/>
      <c r="C297" s="186"/>
      <c r="D297" s="187"/>
      <c r="E297" s="187"/>
      <c r="F297" s="85"/>
    </row>
    <row r="298" spans="2:6" hidden="1" x14ac:dyDescent="0.25">
      <c r="B298" s="194"/>
      <c r="C298" s="186"/>
      <c r="D298" s="187"/>
      <c r="E298" s="187"/>
      <c r="F298" s="85"/>
    </row>
    <row r="299" spans="2:6" hidden="1" x14ac:dyDescent="0.25">
      <c r="B299" s="194"/>
      <c r="C299" s="186"/>
      <c r="D299" s="187"/>
      <c r="E299" s="187"/>
      <c r="F299" s="85"/>
    </row>
    <row r="300" spans="2:6" hidden="1" x14ac:dyDescent="0.25">
      <c r="B300" s="194"/>
      <c r="C300" s="186"/>
      <c r="D300" s="187"/>
      <c r="E300" s="187"/>
      <c r="F300" s="85"/>
    </row>
    <row r="301" spans="2:6" hidden="1" x14ac:dyDescent="0.25">
      <c r="B301" s="194"/>
      <c r="C301" s="186"/>
      <c r="D301" s="187"/>
      <c r="E301" s="187"/>
      <c r="F301" s="85"/>
    </row>
    <row r="302" spans="2:6" hidden="1" x14ac:dyDescent="0.25">
      <c r="B302" s="194"/>
      <c r="C302" s="186"/>
      <c r="D302" s="187"/>
      <c r="E302" s="187"/>
      <c r="F302" s="85"/>
    </row>
    <row r="303" spans="2:6" hidden="1" x14ac:dyDescent="0.25">
      <c r="B303" s="194"/>
      <c r="C303" s="186"/>
      <c r="D303" s="187"/>
      <c r="E303" s="187"/>
      <c r="F303" s="85"/>
    </row>
    <row r="304" spans="2:6" hidden="1" x14ac:dyDescent="0.25">
      <c r="B304" s="194"/>
      <c r="C304" s="186"/>
      <c r="D304" s="187"/>
      <c r="E304" s="187"/>
      <c r="F304" s="85"/>
    </row>
    <row r="305" spans="2:6" hidden="1" x14ac:dyDescent="0.25">
      <c r="B305" s="194"/>
      <c r="C305" s="186"/>
      <c r="D305" s="187"/>
      <c r="E305" s="187"/>
      <c r="F305" s="85"/>
    </row>
    <row r="306" spans="2:6" hidden="1" x14ac:dyDescent="0.25">
      <c r="B306" s="194"/>
      <c r="C306" s="186"/>
      <c r="D306" s="187"/>
      <c r="E306" s="187"/>
      <c r="F306" s="85"/>
    </row>
    <row r="307" spans="2:6" hidden="1" x14ac:dyDescent="0.25">
      <c r="B307" s="194"/>
      <c r="C307" s="186"/>
      <c r="D307" s="187"/>
      <c r="E307" s="187"/>
      <c r="F307" s="85"/>
    </row>
    <row r="308" spans="2:6" hidden="1" x14ac:dyDescent="0.25">
      <c r="B308" s="194"/>
      <c r="C308" s="186"/>
      <c r="D308" s="187"/>
      <c r="E308" s="187"/>
      <c r="F308" s="85"/>
    </row>
    <row r="309" spans="2:6" hidden="1" x14ac:dyDescent="0.25">
      <c r="B309" s="194"/>
      <c r="C309" s="186"/>
      <c r="D309" s="187"/>
      <c r="E309" s="187"/>
      <c r="F309" s="85"/>
    </row>
    <row r="310" spans="2:6" hidden="1" x14ac:dyDescent="0.25">
      <c r="B310" s="194"/>
      <c r="C310" s="186"/>
      <c r="D310" s="187"/>
      <c r="E310" s="187"/>
      <c r="F310" s="85"/>
    </row>
    <row r="311" spans="2:6" hidden="1" x14ac:dyDescent="0.25">
      <c r="B311" s="194"/>
      <c r="C311" s="186"/>
      <c r="D311" s="187"/>
      <c r="E311" s="187"/>
      <c r="F311" s="85"/>
    </row>
    <row r="312" spans="2:6" hidden="1" x14ac:dyDescent="0.25">
      <c r="B312" s="194"/>
      <c r="C312" s="186"/>
      <c r="D312" s="187"/>
      <c r="E312" s="187"/>
      <c r="F312" s="85"/>
    </row>
    <row r="313" spans="2:6" hidden="1" x14ac:dyDescent="0.25">
      <c r="B313" s="194"/>
      <c r="C313" s="186"/>
      <c r="D313" s="187"/>
      <c r="E313" s="187"/>
      <c r="F313" s="85"/>
    </row>
    <row r="314" spans="2:6" hidden="1" x14ac:dyDescent="0.25">
      <c r="B314" s="194"/>
      <c r="C314" s="186"/>
      <c r="D314" s="187"/>
      <c r="E314" s="187"/>
      <c r="F314" s="85"/>
    </row>
    <row r="315" spans="2:6" hidden="1" x14ac:dyDescent="0.25">
      <c r="B315" s="194"/>
      <c r="C315" s="186"/>
      <c r="D315" s="187"/>
      <c r="E315" s="187"/>
      <c r="F315" s="85"/>
    </row>
    <row r="316" spans="2:6" hidden="1" x14ac:dyDescent="0.25">
      <c r="B316" s="194"/>
      <c r="C316" s="186"/>
      <c r="D316" s="187"/>
      <c r="E316" s="187"/>
      <c r="F316" s="85"/>
    </row>
    <row r="317" spans="2:6" hidden="1" x14ac:dyDescent="0.25">
      <c r="B317" s="194"/>
      <c r="C317" s="186"/>
      <c r="D317" s="187"/>
      <c r="E317" s="187"/>
      <c r="F317" s="85"/>
    </row>
    <row r="318" spans="2:6" hidden="1" x14ac:dyDescent="0.25">
      <c r="B318" s="194"/>
      <c r="C318" s="186"/>
      <c r="D318" s="187"/>
      <c r="E318" s="187"/>
      <c r="F318" s="85"/>
    </row>
    <row r="319" spans="2:6" hidden="1" x14ac:dyDescent="0.25">
      <c r="B319" s="194"/>
      <c r="C319" s="186"/>
      <c r="D319" s="187"/>
      <c r="E319" s="187"/>
      <c r="F319" s="85"/>
    </row>
    <row r="320" spans="2:6" hidden="1" x14ac:dyDescent="0.25">
      <c r="B320" s="194"/>
      <c r="C320" s="186"/>
      <c r="D320" s="187"/>
      <c r="E320" s="187"/>
      <c r="F320" s="85"/>
    </row>
    <row r="321" spans="2:6" hidden="1" x14ac:dyDescent="0.25">
      <c r="B321" s="194"/>
      <c r="C321" s="186"/>
      <c r="D321" s="187"/>
      <c r="E321" s="187"/>
      <c r="F321" s="85"/>
    </row>
    <row r="322" spans="2:6" hidden="1" x14ac:dyDescent="0.25">
      <c r="B322" s="194"/>
      <c r="C322" s="186"/>
      <c r="D322" s="187"/>
      <c r="E322" s="187"/>
      <c r="F322" s="85"/>
    </row>
    <row r="323" spans="2:6" hidden="1" x14ac:dyDescent="0.25">
      <c r="B323" s="194"/>
      <c r="C323" s="186"/>
      <c r="D323" s="187"/>
      <c r="E323" s="187"/>
      <c r="F323" s="85"/>
    </row>
    <row r="324" spans="2:6" hidden="1" x14ac:dyDescent="0.25">
      <c r="B324" s="194"/>
      <c r="C324" s="186"/>
      <c r="D324" s="187"/>
      <c r="E324" s="187"/>
      <c r="F324" s="85"/>
    </row>
    <row r="325" spans="2:6" hidden="1" x14ac:dyDescent="0.25">
      <c r="B325" s="194"/>
      <c r="C325" s="186"/>
      <c r="D325" s="187"/>
      <c r="E325" s="187"/>
      <c r="F325" s="85"/>
    </row>
    <row r="326" spans="2:6" hidden="1" x14ac:dyDescent="0.25">
      <c r="B326" s="194"/>
      <c r="C326" s="186"/>
      <c r="D326" s="187"/>
      <c r="E326" s="187"/>
      <c r="F326" s="85"/>
    </row>
    <row r="327" spans="2:6" hidden="1" x14ac:dyDescent="0.25">
      <c r="B327" s="194"/>
      <c r="C327" s="186"/>
      <c r="D327" s="187"/>
      <c r="E327" s="187"/>
      <c r="F327" s="85"/>
    </row>
    <row r="328" spans="2:6" hidden="1" x14ac:dyDescent="0.25">
      <c r="B328" s="194"/>
      <c r="C328" s="186"/>
      <c r="D328" s="187"/>
      <c r="E328" s="187"/>
      <c r="F328" s="85"/>
    </row>
    <row r="329" spans="2:6" hidden="1" x14ac:dyDescent="0.25">
      <c r="B329" s="194"/>
      <c r="C329" s="186"/>
      <c r="D329" s="187"/>
      <c r="E329" s="187"/>
      <c r="F329" s="85"/>
    </row>
    <row r="330" spans="2:6" hidden="1" x14ac:dyDescent="0.25">
      <c r="B330" s="194"/>
      <c r="C330" s="186"/>
      <c r="D330" s="187"/>
      <c r="E330" s="187"/>
      <c r="F330" s="85"/>
    </row>
    <row r="331" spans="2:6" hidden="1" x14ac:dyDescent="0.25">
      <c r="B331" s="194"/>
      <c r="C331" s="186"/>
      <c r="D331" s="187"/>
      <c r="E331" s="187"/>
      <c r="F331" s="85"/>
    </row>
    <row r="332" spans="2:6" hidden="1" x14ac:dyDescent="0.25">
      <c r="B332" s="194"/>
      <c r="C332" s="186"/>
      <c r="D332" s="187"/>
      <c r="E332" s="187"/>
      <c r="F332" s="85"/>
    </row>
    <row r="333" spans="2:6" hidden="1" x14ac:dyDescent="0.25">
      <c r="B333" s="194"/>
      <c r="C333" s="186"/>
      <c r="D333" s="187"/>
      <c r="E333" s="187"/>
      <c r="F333" s="85"/>
    </row>
    <row r="334" spans="2:6" hidden="1" x14ac:dyDescent="0.25">
      <c r="B334" s="194"/>
      <c r="C334" s="186"/>
      <c r="D334" s="187"/>
      <c r="E334" s="187"/>
      <c r="F334" s="85"/>
    </row>
    <row r="335" spans="2:6" hidden="1" x14ac:dyDescent="0.25">
      <c r="B335" s="194"/>
      <c r="C335" s="186"/>
      <c r="D335" s="187"/>
      <c r="E335" s="187"/>
      <c r="F335" s="85"/>
    </row>
    <row r="336" spans="2:6" hidden="1" x14ac:dyDescent="0.25">
      <c r="B336" s="194"/>
      <c r="C336" s="186"/>
      <c r="D336" s="187"/>
      <c r="E336" s="187"/>
      <c r="F336" s="85"/>
    </row>
    <row r="337" spans="2:6" hidden="1" x14ac:dyDescent="0.25">
      <c r="B337" s="194"/>
      <c r="C337" s="186"/>
      <c r="D337" s="187"/>
      <c r="E337" s="187"/>
      <c r="F337" s="85"/>
    </row>
    <row r="338" spans="2:6" hidden="1" x14ac:dyDescent="0.25">
      <c r="B338" s="194"/>
      <c r="C338" s="186"/>
      <c r="D338" s="187"/>
      <c r="E338" s="187"/>
      <c r="F338" s="85"/>
    </row>
    <row r="339" spans="2:6" hidden="1" x14ac:dyDescent="0.25">
      <c r="B339" s="194"/>
      <c r="C339" s="186"/>
      <c r="D339" s="187"/>
      <c r="E339" s="187"/>
      <c r="F339" s="85"/>
    </row>
    <row r="340" spans="2:6" hidden="1" x14ac:dyDescent="0.25">
      <c r="B340" s="194"/>
      <c r="C340" s="186"/>
      <c r="D340" s="187"/>
      <c r="E340" s="187"/>
      <c r="F340" s="85"/>
    </row>
    <row r="341" spans="2:6" hidden="1" x14ac:dyDescent="0.25">
      <c r="B341" s="194"/>
      <c r="C341" s="186"/>
      <c r="D341" s="187"/>
      <c r="E341" s="187"/>
      <c r="F341" s="85"/>
    </row>
    <row r="342" spans="2:6" hidden="1" x14ac:dyDescent="0.25">
      <c r="B342" s="194"/>
      <c r="C342" s="186"/>
      <c r="D342" s="187"/>
      <c r="E342" s="187"/>
      <c r="F342" s="85"/>
    </row>
    <row r="343" spans="2:6" hidden="1" x14ac:dyDescent="0.25">
      <c r="B343" s="194"/>
      <c r="C343" s="186"/>
      <c r="D343" s="187"/>
      <c r="E343" s="187"/>
      <c r="F343" s="85"/>
    </row>
    <row r="344" spans="2:6" hidden="1" x14ac:dyDescent="0.25">
      <c r="B344" s="194"/>
      <c r="C344" s="186"/>
      <c r="D344" s="187"/>
      <c r="E344" s="187"/>
      <c r="F344" s="85"/>
    </row>
    <row r="345" spans="2:6" hidden="1" x14ac:dyDescent="0.25">
      <c r="B345" s="194"/>
      <c r="C345" s="186"/>
      <c r="D345" s="187"/>
      <c r="E345" s="187"/>
      <c r="F345" s="85"/>
    </row>
    <row r="346" spans="2:6" hidden="1" x14ac:dyDescent="0.25">
      <c r="B346" s="194"/>
      <c r="C346" s="186"/>
      <c r="D346" s="187"/>
      <c r="E346" s="187"/>
      <c r="F346" s="85"/>
    </row>
    <row r="347" spans="2:6" hidden="1" x14ac:dyDescent="0.25">
      <c r="B347" s="194"/>
      <c r="C347" s="186"/>
      <c r="D347" s="187"/>
      <c r="E347" s="187"/>
      <c r="F347" s="85"/>
    </row>
    <row r="348" spans="2:6" hidden="1" x14ac:dyDescent="0.25">
      <c r="B348" s="194"/>
      <c r="C348" s="186"/>
      <c r="D348" s="187"/>
      <c r="E348" s="187"/>
      <c r="F348" s="85"/>
    </row>
    <row r="349" spans="2:6" hidden="1" x14ac:dyDescent="0.25">
      <c r="B349" s="194"/>
      <c r="C349" s="186"/>
      <c r="D349" s="187"/>
      <c r="E349" s="187"/>
      <c r="F349" s="85"/>
    </row>
    <row r="350" spans="2:6" hidden="1" x14ac:dyDescent="0.25">
      <c r="B350" s="194"/>
      <c r="C350" s="186"/>
      <c r="D350" s="187"/>
      <c r="E350" s="187"/>
      <c r="F350" s="85"/>
    </row>
    <row r="351" spans="2:6" hidden="1" x14ac:dyDescent="0.25">
      <c r="B351" s="194"/>
      <c r="C351" s="186"/>
      <c r="D351" s="187"/>
      <c r="E351" s="187"/>
      <c r="F351" s="85"/>
    </row>
    <row r="352" spans="2:6" hidden="1" x14ac:dyDescent="0.25">
      <c r="B352" s="194"/>
      <c r="C352" s="186"/>
      <c r="D352" s="187"/>
      <c r="E352" s="187"/>
      <c r="F352" s="85"/>
    </row>
    <row r="353" spans="2:6" hidden="1" x14ac:dyDescent="0.25">
      <c r="B353" s="194"/>
      <c r="C353" s="186"/>
      <c r="D353" s="187"/>
      <c r="E353" s="187"/>
      <c r="F353" s="85"/>
    </row>
    <row r="354" spans="2:6" hidden="1" x14ac:dyDescent="0.25">
      <c r="B354" s="194"/>
      <c r="C354" s="186"/>
      <c r="D354" s="187"/>
      <c r="E354" s="187"/>
      <c r="F354" s="85"/>
    </row>
    <row r="355" spans="2:6" hidden="1" x14ac:dyDescent="0.25">
      <c r="B355" s="194"/>
      <c r="C355" s="186"/>
      <c r="D355" s="187"/>
      <c r="E355" s="187"/>
      <c r="F355" s="85"/>
    </row>
    <row r="356" spans="2:6" hidden="1" x14ac:dyDescent="0.25">
      <c r="B356" s="194"/>
      <c r="C356" s="186"/>
      <c r="D356" s="187"/>
      <c r="E356" s="187"/>
      <c r="F356" s="85"/>
    </row>
    <row r="357" spans="2:6" hidden="1" x14ac:dyDescent="0.25">
      <c r="B357" s="194"/>
      <c r="C357" s="186"/>
      <c r="D357" s="187"/>
      <c r="E357" s="187"/>
      <c r="F357" s="85"/>
    </row>
    <row r="358" spans="2:6" hidden="1" x14ac:dyDescent="0.25">
      <c r="B358" s="194"/>
      <c r="C358" s="186"/>
      <c r="D358" s="187"/>
      <c r="E358" s="187"/>
      <c r="F358" s="85"/>
    </row>
    <row r="359" spans="2:6" hidden="1" x14ac:dyDescent="0.25">
      <c r="B359" s="194"/>
      <c r="C359" s="186"/>
      <c r="D359" s="187"/>
      <c r="E359" s="187"/>
      <c r="F359" s="85"/>
    </row>
    <row r="360" spans="2:6" hidden="1" x14ac:dyDescent="0.25">
      <c r="B360" s="194"/>
      <c r="C360" s="186"/>
      <c r="D360" s="187"/>
      <c r="E360" s="187"/>
      <c r="F360" s="85"/>
    </row>
    <row r="361" spans="2:6" hidden="1" x14ac:dyDescent="0.25">
      <c r="B361" s="194"/>
      <c r="C361" s="186"/>
      <c r="D361" s="187"/>
      <c r="E361" s="187"/>
      <c r="F361" s="85"/>
    </row>
    <row r="362" spans="2:6" hidden="1" x14ac:dyDescent="0.25">
      <c r="B362" s="194"/>
      <c r="C362" s="186"/>
      <c r="D362" s="187"/>
      <c r="E362" s="187"/>
      <c r="F362" s="85"/>
    </row>
    <row r="363" spans="2:6" hidden="1" x14ac:dyDescent="0.25">
      <c r="B363" s="194"/>
      <c r="C363" s="186"/>
      <c r="D363" s="187"/>
      <c r="E363" s="187"/>
      <c r="F363" s="85"/>
    </row>
    <row r="364" spans="2:6" hidden="1" x14ac:dyDescent="0.25">
      <c r="B364" s="194"/>
      <c r="C364" s="186"/>
      <c r="D364" s="187"/>
      <c r="E364" s="187"/>
      <c r="F364" s="85"/>
    </row>
    <row r="365" spans="2:6" hidden="1" x14ac:dyDescent="0.25">
      <c r="B365" s="194"/>
      <c r="C365" s="186"/>
      <c r="D365" s="187"/>
      <c r="E365" s="187"/>
      <c r="F365" s="85"/>
    </row>
    <row r="366" spans="2:6" hidden="1" x14ac:dyDescent="0.25">
      <c r="B366" s="194"/>
      <c r="C366" s="186"/>
      <c r="D366" s="187"/>
      <c r="E366" s="187"/>
      <c r="F366" s="85"/>
    </row>
    <row r="367" spans="2:6" hidden="1" x14ac:dyDescent="0.25">
      <c r="B367" s="194"/>
      <c r="C367" s="186"/>
      <c r="D367" s="187"/>
      <c r="E367" s="187"/>
      <c r="F367" s="85"/>
    </row>
    <row r="368" spans="2:6" hidden="1" x14ac:dyDescent="0.25">
      <c r="B368" s="194"/>
      <c r="C368" s="186"/>
      <c r="D368" s="187"/>
      <c r="E368" s="187"/>
      <c r="F368" s="85"/>
    </row>
    <row r="369" spans="2:6" hidden="1" x14ac:dyDescent="0.25">
      <c r="B369" s="194"/>
      <c r="C369" s="186"/>
      <c r="D369" s="187"/>
      <c r="E369" s="187"/>
      <c r="F369" s="85"/>
    </row>
    <row r="370" spans="2:6" hidden="1" x14ac:dyDescent="0.25">
      <c r="B370" s="194"/>
      <c r="C370" s="186"/>
      <c r="D370" s="187"/>
      <c r="E370" s="187"/>
      <c r="F370" s="85"/>
    </row>
    <row r="371" spans="2:6" hidden="1" x14ac:dyDescent="0.25">
      <c r="B371" s="194"/>
      <c r="C371" s="186"/>
      <c r="D371" s="187"/>
      <c r="E371" s="187"/>
      <c r="F371" s="85"/>
    </row>
    <row r="372" spans="2:6" hidden="1" x14ac:dyDescent="0.25">
      <c r="B372" s="194"/>
      <c r="C372" s="186"/>
      <c r="D372" s="187"/>
      <c r="E372" s="187"/>
      <c r="F372" s="85"/>
    </row>
    <row r="373" spans="2:6" hidden="1" x14ac:dyDescent="0.25">
      <c r="B373" s="194"/>
      <c r="C373" s="186"/>
      <c r="D373" s="187"/>
      <c r="E373" s="187"/>
      <c r="F373" s="85"/>
    </row>
    <row r="374" spans="2:6" hidden="1" x14ac:dyDescent="0.25">
      <c r="B374" s="194"/>
      <c r="C374" s="186"/>
      <c r="D374" s="187"/>
      <c r="E374" s="187"/>
      <c r="F374" s="85"/>
    </row>
    <row r="375" spans="2:6" hidden="1" x14ac:dyDescent="0.25">
      <c r="B375" s="194"/>
      <c r="C375" s="186"/>
      <c r="D375" s="187"/>
      <c r="E375" s="187"/>
      <c r="F375" s="85"/>
    </row>
    <row r="376" spans="2:6" hidden="1" x14ac:dyDescent="0.25">
      <c r="B376" s="194"/>
      <c r="C376" s="186"/>
      <c r="D376" s="187"/>
      <c r="E376" s="187"/>
      <c r="F376" s="85"/>
    </row>
    <row r="377" spans="2:6" hidden="1" x14ac:dyDescent="0.25">
      <c r="B377" s="194"/>
      <c r="C377" s="186"/>
      <c r="D377" s="187"/>
      <c r="E377" s="187"/>
      <c r="F377" s="85"/>
    </row>
    <row r="378" spans="2:6" hidden="1" x14ac:dyDescent="0.25">
      <c r="B378" s="194"/>
      <c r="C378" s="186"/>
      <c r="D378" s="187"/>
      <c r="E378" s="187"/>
      <c r="F378" s="85"/>
    </row>
    <row r="379" spans="2:6" hidden="1" x14ac:dyDescent="0.25">
      <c r="B379" s="194"/>
      <c r="C379" s="186"/>
      <c r="D379" s="187"/>
      <c r="E379" s="187"/>
      <c r="F379" s="85"/>
    </row>
    <row r="380" spans="2:6" hidden="1" x14ac:dyDescent="0.25">
      <c r="B380" s="194"/>
      <c r="C380" s="186"/>
      <c r="D380" s="187"/>
      <c r="E380" s="187"/>
      <c r="F380" s="85"/>
    </row>
    <row r="381" spans="2:6" hidden="1" x14ac:dyDescent="0.25">
      <c r="B381" s="194"/>
      <c r="C381" s="186"/>
      <c r="D381" s="187"/>
      <c r="E381" s="187"/>
      <c r="F381" s="85"/>
    </row>
    <row r="382" spans="2:6" hidden="1" x14ac:dyDescent="0.25">
      <c r="B382" s="194"/>
      <c r="C382" s="186"/>
      <c r="D382" s="187"/>
      <c r="E382" s="187"/>
      <c r="F382" s="85"/>
    </row>
    <row r="383" spans="2:6" hidden="1" x14ac:dyDescent="0.25">
      <c r="B383" s="194"/>
      <c r="C383" s="186"/>
      <c r="D383" s="187"/>
      <c r="E383" s="187"/>
      <c r="F383" s="85"/>
    </row>
    <row r="384" spans="2:6" hidden="1" x14ac:dyDescent="0.25">
      <c r="B384" s="194"/>
      <c r="C384" s="186"/>
      <c r="D384" s="187"/>
      <c r="E384" s="187"/>
      <c r="F384" s="85"/>
    </row>
    <row r="385" spans="2:6" hidden="1" x14ac:dyDescent="0.25">
      <c r="B385" s="194"/>
      <c r="C385" s="186"/>
      <c r="D385" s="187"/>
      <c r="E385" s="187"/>
      <c r="F385" s="85"/>
    </row>
    <row r="386" spans="2:6" hidden="1" x14ac:dyDescent="0.25">
      <c r="B386" s="194"/>
      <c r="C386" s="186"/>
      <c r="D386" s="187"/>
      <c r="E386" s="187"/>
      <c r="F386" s="85"/>
    </row>
    <row r="387" spans="2:6" hidden="1" x14ac:dyDescent="0.25">
      <c r="B387" s="194"/>
      <c r="C387" s="186"/>
      <c r="D387" s="187"/>
      <c r="E387" s="187"/>
      <c r="F387" s="85"/>
    </row>
    <row r="388" spans="2:6" hidden="1" x14ac:dyDescent="0.25">
      <c r="B388" s="194"/>
      <c r="C388" s="186"/>
      <c r="D388" s="187"/>
      <c r="E388" s="187"/>
      <c r="F388" s="85"/>
    </row>
    <row r="389" spans="2:6" hidden="1" x14ac:dyDescent="0.25">
      <c r="B389" s="194"/>
      <c r="C389" s="186"/>
      <c r="D389" s="187"/>
      <c r="E389" s="187"/>
      <c r="F389" s="85"/>
    </row>
    <row r="390" spans="2:6" hidden="1" x14ac:dyDescent="0.25">
      <c r="B390" s="194"/>
      <c r="C390" s="186"/>
      <c r="D390" s="187"/>
      <c r="E390" s="187"/>
      <c r="F390" s="85"/>
    </row>
    <row r="391" spans="2:6" hidden="1" x14ac:dyDescent="0.25">
      <c r="B391" s="194"/>
      <c r="C391" s="186"/>
      <c r="D391" s="187"/>
      <c r="E391" s="187"/>
      <c r="F391" s="85"/>
    </row>
    <row r="392" spans="2:6" hidden="1" x14ac:dyDescent="0.25">
      <c r="B392" s="194"/>
      <c r="C392" s="186"/>
      <c r="D392" s="187"/>
      <c r="E392" s="187"/>
      <c r="F392" s="85"/>
    </row>
    <row r="393" spans="2:6" hidden="1" x14ac:dyDescent="0.25">
      <c r="B393" s="194"/>
      <c r="C393" s="186"/>
      <c r="D393" s="187"/>
      <c r="E393" s="187"/>
      <c r="F393" s="85"/>
    </row>
    <row r="394" spans="2:6" hidden="1" x14ac:dyDescent="0.25">
      <c r="B394" s="194"/>
      <c r="C394" s="186"/>
      <c r="D394" s="187"/>
      <c r="E394" s="187"/>
      <c r="F394" s="85"/>
    </row>
    <row r="395" spans="2:6" hidden="1" x14ac:dyDescent="0.25">
      <c r="B395" s="194"/>
      <c r="C395" s="186"/>
      <c r="D395" s="187"/>
      <c r="E395" s="187"/>
      <c r="F395" s="85"/>
    </row>
    <row r="396" spans="2:6" hidden="1" x14ac:dyDescent="0.25">
      <c r="B396" s="194"/>
      <c r="C396" s="186"/>
      <c r="D396" s="187"/>
      <c r="E396" s="187"/>
      <c r="F396" s="85"/>
    </row>
    <row r="397" spans="2:6" hidden="1" x14ac:dyDescent="0.25">
      <c r="B397" s="194"/>
      <c r="C397" s="186"/>
      <c r="D397" s="187"/>
      <c r="E397" s="187"/>
      <c r="F397" s="85"/>
    </row>
    <row r="398" spans="2:6" hidden="1" x14ac:dyDescent="0.25">
      <c r="B398" s="194"/>
      <c r="C398" s="186"/>
      <c r="D398" s="187"/>
      <c r="E398" s="187"/>
      <c r="F398" s="85"/>
    </row>
    <row r="399" spans="2:6" hidden="1" x14ac:dyDescent="0.25">
      <c r="B399" s="194"/>
      <c r="C399" s="186"/>
      <c r="D399" s="187"/>
      <c r="E399" s="187"/>
      <c r="F399" s="85"/>
    </row>
    <row r="400" spans="2:6" hidden="1" x14ac:dyDescent="0.25">
      <c r="B400" s="194"/>
      <c r="C400" s="186"/>
      <c r="D400" s="187"/>
      <c r="E400" s="187"/>
      <c r="F400" s="85"/>
    </row>
    <row r="401" spans="2:6" hidden="1" x14ac:dyDescent="0.25">
      <c r="B401" s="194"/>
      <c r="C401" s="186"/>
      <c r="D401" s="187"/>
      <c r="E401" s="187"/>
      <c r="F401" s="85"/>
    </row>
    <row r="402" spans="2:6" hidden="1" x14ac:dyDescent="0.25">
      <c r="B402" s="194"/>
      <c r="C402" s="186"/>
      <c r="D402" s="187"/>
      <c r="E402" s="187"/>
      <c r="F402" s="85"/>
    </row>
    <row r="403" spans="2:6" hidden="1" x14ac:dyDescent="0.25">
      <c r="B403" s="194"/>
      <c r="C403" s="186"/>
      <c r="D403" s="187"/>
      <c r="E403" s="187"/>
      <c r="F403" s="85"/>
    </row>
    <row r="404" spans="2:6" hidden="1" x14ac:dyDescent="0.25">
      <c r="B404" s="194"/>
      <c r="C404" s="186"/>
      <c r="D404" s="187"/>
      <c r="E404" s="187"/>
      <c r="F404" s="85"/>
    </row>
    <row r="405" spans="2:6" hidden="1" x14ac:dyDescent="0.25">
      <c r="B405" s="194"/>
      <c r="C405" s="186"/>
      <c r="D405" s="187"/>
      <c r="E405" s="187"/>
      <c r="F405" s="85"/>
    </row>
    <row r="406" spans="2:6" hidden="1" x14ac:dyDescent="0.25">
      <c r="B406" s="194"/>
      <c r="C406" s="186"/>
      <c r="D406" s="187"/>
      <c r="E406" s="187"/>
      <c r="F406" s="85"/>
    </row>
    <row r="407" spans="2:6" hidden="1" x14ac:dyDescent="0.25">
      <c r="B407" s="194"/>
      <c r="C407" s="186"/>
      <c r="D407" s="187"/>
      <c r="E407" s="187"/>
      <c r="F407" s="85"/>
    </row>
    <row r="408" spans="2:6" hidden="1" x14ac:dyDescent="0.25">
      <c r="B408" s="194"/>
      <c r="C408" s="186"/>
      <c r="D408" s="187"/>
      <c r="E408" s="187"/>
      <c r="F408" s="85"/>
    </row>
    <row r="409" spans="2:6" hidden="1" x14ac:dyDescent="0.25">
      <c r="B409" s="194"/>
      <c r="C409" s="186"/>
      <c r="D409" s="187"/>
      <c r="E409" s="187"/>
      <c r="F409" s="85"/>
    </row>
    <row r="410" spans="2:6" hidden="1" x14ac:dyDescent="0.25">
      <c r="B410" s="194"/>
      <c r="C410" s="186"/>
      <c r="D410" s="187"/>
      <c r="E410" s="187"/>
      <c r="F410" s="85"/>
    </row>
    <row r="411" spans="2:6" hidden="1" x14ac:dyDescent="0.25">
      <c r="B411" s="194"/>
      <c r="C411" s="186"/>
      <c r="D411" s="187"/>
      <c r="E411" s="187"/>
      <c r="F411" s="85"/>
    </row>
    <row r="412" spans="2:6" hidden="1" x14ac:dyDescent="0.25">
      <c r="B412" s="194"/>
      <c r="C412" s="186"/>
      <c r="D412" s="187"/>
      <c r="E412" s="187"/>
      <c r="F412" s="85"/>
    </row>
    <row r="413" spans="2:6" hidden="1" x14ac:dyDescent="0.25">
      <c r="B413" s="194"/>
      <c r="C413" s="186"/>
      <c r="D413" s="187"/>
      <c r="E413" s="187"/>
      <c r="F413" s="85"/>
    </row>
    <row r="414" spans="2:6" hidden="1" x14ac:dyDescent="0.25">
      <c r="B414" s="194"/>
      <c r="C414" s="186"/>
      <c r="D414" s="187"/>
      <c r="E414" s="187"/>
      <c r="F414" s="85"/>
    </row>
    <row r="415" spans="2:6" hidden="1" x14ac:dyDescent="0.25">
      <c r="B415" s="194"/>
      <c r="C415" s="186"/>
      <c r="D415" s="187"/>
      <c r="E415" s="187"/>
      <c r="F415" s="85"/>
    </row>
    <row r="416" spans="2:6" hidden="1" x14ac:dyDescent="0.25">
      <c r="B416" s="194"/>
      <c r="C416" s="186"/>
      <c r="D416" s="187"/>
      <c r="E416" s="187"/>
      <c r="F416" s="85"/>
    </row>
    <row r="417" spans="2:6" hidden="1" x14ac:dyDescent="0.25">
      <c r="B417" s="194"/>
      <c r="C417" s="186"/>
      <c r="D417" s="187"/>
      <c r="E417" s="187"/>
      <c r="F417" s="85"/>
    </row>
    <row r="418" spans="2:6" hidden="1" x14ac:dyDescent="0.25">
      <c r="B418" s="194"/>
      <c r="C418" s="186"/>
      <c r="D418" s="187"/>
      <c r="E418" s="187"/>
      <c r="F418" s="85"/>
    </row>
    <row r="419" spans="2:6" hidden="1" x14ac:dyDescent="0.25">
      <c r="B419" s="194"/>
      <c r="C419" s="186"/>
      <c r="D419" s="187"/>
      <c r="E419" s="187"/>
      <c r="F419" s="85"/>
    </row>
    <row r="420" spans="2:6" hidden="1" x14ac:dyDescent="0.25">
      <c r="B420" s="194"/>
      <c r="C420" s="186"/>
      <c r="D420" s="187"/>
      <c r="E420" s="187"/>
      <c r="F420" s="85"/>
    </row>
    <row r="421" spans="2:6" hidden="1" x14ac:dyDescent="0.25">
      <c r="B421" s="194"/>
      <c r="C421" s="186"/>
      <c r="D421" s="187"/>
      <c r="E421" s="187"/>
      <c r="F421" s="85"/>
    </row>
    <row r="422" spans="2:6" hidden="1" x14ac:dyDescent="0.25">
      <c r="B422" s="194"/>
      <c r="C422" s="186"/>
      <c r="D422" s="187"/>
      <c r="E422" s="187"/>
      <c r="F422" s="85"/>
    </row>
    <row r="423" spans="2:6" hidden="1" x14ac:dyDescent="0.25">
      <c r="B423" s="194"/>
      <c r="C423" s="186"/>
      <c r="D423" s="187"/>
      <c r="E423" s="187"/>
      <c r="F423" s="85"/>
    </row>
    <row r="424" spans="2:6" hidden="1" x14ac:dyDescent="0.25">
      <c r="B424" s="194"/>
      <c r="C424" s="186"/>
      <c r="D424" s="187"/>
      <c r="E424" s="187"/>
      <c r="F424" s="85"/>
    </row>
    <row r="425" spans="2:6" hidden="1" x14ac:dyDescent="0.25">
      <c r="B425" s="194"/>
      <c r="C425" s="186"/>
      <c r="D425" s="187"/>
      <c r="E425" s="187"/>
      <c r="F425" s="85"/>
    </row>
    <row r="426" spans="2:6" hidden="1" x14ac:dyDescent="0.25">
      <c r="B426" s="194"/>
      <c r="C426" s="186"/>
      <c r="D426" s="187"/>
      <c r="E426" s="187"/>
      <c r="F426" s="85"/>
    </row>
    <row r="427" spans="2:6" hidden="1" x14ac:dyDescent="0.25">
      <c r="B427" s="194"/>
      <c r="C427" s="186"/>
      <c r="D427" s="187"/>
      <c r="E427" s="187"/>
      <c r="F427" s="85"/>
    </row>
    <row r="428" spans="2:6" hidden="1" x14ac:dyDescent="0.25">
      <c r="B428" s="194"/>
      <c r="C428" s="186"/>
      <c r="D428" s="187"/>
      <c r="E428" s="187"/>
      <c r="F428" s="85"/>
    </row>
    <row r="429" spans="2:6" hidden="1" x14ac:dyDescent="0.25">
      <c r="B429" s="194"/>
      <c r="C429" s="186"/>
      <c r="D429" s="187"/>
      <c r="E429" s="187"/>
      <c r="F429" s="85"/>
    </row>
    <row r="430" spans="2:6" hidden="1" x14ac:dyDescent="0.25">
      <c r="B430" s="194"/>
      <c r="C430" s="186"/>
      <c r="D430" s="187"/>
      <c r="E430" s="187"/>
      <c r="F430" s="85"/>
    </row>
    <row r="431" spans="2:6" hidden="1" x14ac:dyDescent="0.25">
      <c r="B431" s="194"/>
      <c r="C431" s="186"/>
      <c r="D431" s="187"/>
      <c r="E431" s="187"/>
      <c r="F431" s="85"/>
    </row>
    <row r="432" spans="2:6" hidden="1" x14ac:dyDescent="0.25">
      <c r="B432" s="194"/>
      <c r="C432" s="186"/>
      <c r="D432" s="187"/>
      <c r="E432" s="187"/>
      <c r="F432" s="85"/>
    </row>
    <row r="433" spans="2:6" hidden="1" x14ac:dyDescent="0.25">
      <c r="B433" s="194"/>
      <c r="C433" s="186"/>
      <c r="D433" s="187"/>
      <c r="E433" s="187"/>
      <c r="F433" s="85"/>
    </row>
    <row r="434" spans="2:6" hidden="1" x14ac:dyDescent="0.25">
      <c r="B434" s="194"/>
      <c r="C434" s="186"/>
      <c r="D434" s="187"/>
      <c r="E434" s="187"/>
      <c r="F434" s="85"/>
    </row>
    <row r="435" spans="2:6" hidden="1" x14ac:dyDescent="0.25">
      <c r="B435" s="194"/>
      <c r="C435" s="186"/>
      <c r="D435" s="187"/>
      <c r="E435" s="187"/>
      <c r="F435" s="85"/>
    </row>
    <row r="436" spans="2:6" hidden="1" x14ac:dyDescent="0.25">
      <c r="B436" s="194"/>
      <c r="C436" s="186"/>
      <c r="D436" s="187"/>
      <c r="E436" s="187"/>
      <c r="F436" s="85"/>
    </row>
    <row r="437" spans="2:6" hidden="1" x14ac:dyDescent="0.25">
      <c r="B437" s="194"/>
      <c r="C437" s="186"/>
      <c r="D437" s="187"/>
      <c r="E437" s="187"/>
      <c r="F437" s="85"/>
    </row>
    <row r="438" spans="2:6" hidden="1" x14ac:dyDescent="0.25">
      <c r="B438" s="194"/>
      <c r="C438" s="186"/>
      <c r="D438" s="187"/>
      <c r="E438" s="187"/>
      <c r="F438" s="85"/>
    </row>
    <row r="439" spans="2:6" hidden="1" x14ac:dyDescent="0.25">
      <c r="B439" s="194"/>
      <c r="C439" s="186"/>
      <c r="D439" s="187"/>
      <c r="E439" s="187"/>
      <c r="F439" s="85"/>
    </row>
    <row r="440" spans="2:6" hidden="1" x14ac:dyDescent="0.25">
      <c r="B440" s="194"/>
      <c r="C440" s="186"/>
      <c r="D440" s="187"/>
      <c r="E440" s="187"/>
      <c r="F440" s="85"/>
    </row>
    <row r="441" spans="2:6" hidden="1" x14ac:dyDescent="0.25">
      <c r="B441" s="194"/>
      <c r="C441" s="186"/>
      <c r="D441" s="187"/>
      <c r="E441" s="187"/>
      <c r="F441" s="85"/>
    </row>
    <row r="442" spans="2:6" hidden="1" x14ac:dyDescent="0.25">
      <c r="B442" s="194"/>
      <c r="C442" s="186"/>
      <c r="D442" s="187"/>
      <c r="E442" s="187"/>
      <c r="F442" s="85"/>
    </row>
    <row r="443" spans="2:6" hidden="1" x14ac:dyDescent="0.25">
      <c r="B443" s="194"/>
      <c r="C443" s="186"/>
      <c r="D443" s="187"/>
      <c r="E443" s="187"/>
      <c r="F443" s="85"/>
    </row>
    <row r="444" spans="2:6" hidden="1" x14ac:dyDescent="0.25">
      <c r="B444" s="194"/>
      <c r="C444" s="186"/>
      <c r="D444" s="187"/>
      <c r="E444" s="187"/>
      <c r="F444" s="85"/>
    </row>
    <row r="445" spans="2:6" hidden="1" x14ac:dyDescent="0.25">
      <c r="B445" s="194"/>
      <c r="C445" s="186"/>
      <c r="D445" s="187"/>
      <c r="E445" s="187"/>
      <c r="F445" s="85"/>
    </row>
    <row r="446" spans="2:6" hidden="1" x14ac:dyDescent="0.25">
      <c r="B446" s="194"/>
      <c r="C446" s="186"/>
      <c r="D446" s="187"/>
      <c r="E446" s="187"/>
      <c r="F446" s="85"/>
    </row>
    <row r="447" spans="2:6" hidden="1" x14ac:dyDescent="0.25">
      <c r="B447" s="194"/>
      <c r="C447" s="186"/>
      <c r="D447" s="187"/>
      <c r="E447" s="187"/>
      <c r="F447" s="85"/>
    </row>
    <row r="448" spans="2:6" hidden="1" x14ac:dyDescent="0.25">
      <c r="B448" s="194"/>
      <c r="C448" s="186"/>
      <c r="D448" s="187"/>
      <c r="E448" s="187"/>
      <c r="F448" s="85"/>
    </row>
    <row r="449" spans="2:6" hidden="1" x14ac:dyDescent="0.25">
      <c r="B449" s="194"/>
      <c r="C449" s="186"/>
      <c r="D449" s="187"/>
      <c r="E449" s="187"/>
      <c r="F449" s="85"/>
    </row>
    <row r="450" spans="2:6" hidden="1" x14ac:dyDescent="0.25">
      <c r="B450" s="194"/>
      <c r="C450" s="186"/>
      <c r="D450" s="187"/>
      <c r="E450" s="187"/>
      <c r="F450" s="85"/>
    </row>
    <row r="451" spans="2:6" hidden="1" x14ac:dyDescent="0.25">
      <c r="B451" s="194"/>
      <c r="C451" s="186"/>
      <c r="D451" s="187"/>
      <c r="E451" s="187"/>
      <c r="F451" s="85"/>
    </row>
    <row r="452" spans="2:6" hidden="1" x14ac:dyDescent="0.25">
      <c r="B452" s="194"/>
      <c r="C452" s="186"/>
      <c r="D452" s="187"/>
      <c r="E452" s="187"/>
      <c r="F452" s="85"/>
    </row>
    <row r="453" spans="2:6" hidden="1" x14ac:dyDescent="0.25">
      <c r="B453" s="194"/>
      <c r="C453" s="186"/>
      <c r="D453" s="187"/>
      <c r="E453" s="187"/>
      <c r="F453" s="85"/>
    </row>
    <row r="454" spans="2:6" hidden="1" x14ac:dyDescent="0.25">
      <c r="B454" s="194"/>
      <c r="C454" s="186"/>
      <c r="D454" s="187"/>
      <c r="E454" s="187"/>
      <c r="F454" s="85"/>
    </row>
    <row r="455" spans="2:6" hidden="1" x14ac:dyDescent="0.25">
      <c r="B455" s="194"/>
      <c r="C455" s="186"/>
      <c r="D455" s="187"/>
      <c r="E455" s="187"/>
      <c r="F455" s="85"/>
    </row>
    <row r="456" spans="2:6" hidden="1" x14ac:dyDescent="0.25">
      <c r="B456" s="194"/>
      <c r="C456" s="186"/>
      <c r="D456" s="187"/>
      <c r="E456" s="187"/>
      <c r="F456" s="85"/>
    </row>
    <row r="457" spans="2:6" hidden="1" x14ac:dyDescent="0.25">
      <c r="B457" s="194"/>
      <c r="C457" s="186"/>
      <c r="D457" s="187"/>
      <c r="E457" s="187"/>
      <c r="F457" s="85"/>
    </row>
    <row r="458" spans="2:6" hidden="1" x14ac:dyDescent="0.25">
      <c r="B458" s="194"/>
      <c r="C458" s="186"/>
      <c r="D458" s="187"/>
      <c r="E458" s="187"/>
      <c r="F458" s="85"/>
    </row>
    <row r="459" spans="2:6" hidden="1" x14ac:dyDescent="0.25">
      <c r="B459" s="194"/>
      <c r="C459" s="186"/>
      <c r="D459" s="187"/>
      <c r="E459" s="187"/>
      <c r="F459" s="85"/>
    </row>
    <row r="460" spans="2:6" hidden="1" x14ac:dyDescent="0.25">
      <c r="B460" s="194"/>
      <c r="C460" s="186"/>
      <c r="D460" s="187"/>
      <c r="E460" s="187"/>
      <c r="F460" s="85"/>
    </row>
    <row r="461" spans="2:6" hidden="1" x14ac:dyDescent="0.25">
      <c r="B461" s="194"/>
      <c r="C461" s="186"/>
      <c r="D461" s="187"/>
      <c r="E461" s="187"/>
      <c r="F461" s="85"/>
    </row>
    <row r="462" spans="2:6" hidden="1" x14ac:dyDescent="0.25">
      <c r="B462" s="194"/>
      <c r="C462" s="186"/>
      <c r="D462" s="187"/>
      <c r="E462" s="187"/>
      <c r="F462" s="85"/>
    </row>
    <row r="463" spans="2:6" hidden="1" x14ac:dyDescent="0.25">
      <c r="B463" s="194"/>
      <c r="C463" s="186"/>
      <c r="D463" s="187"/>
      <c r="E463" s="187"/>
      <c r="F463" s="85"/>
    </row>
    <row r="464" spans="2:6" hidden="1" x14ac:dyDescent="0.25">
      <c r="B464" s="194"/>
      <c r="C464" s="186"/>
      <c r="D464" s="187"/>
      <c r="E464" s="187"/>
      <c r="F464" s="85"/>
    </row>
    <row r="465" spans="2:6" hidden="1" x14ac:dyDescent="0.25">
      <c r="B465" s="194"/>
      <c r="C465" s="186"/>
      <c r="D465" s="187"/>
      <c r="E465" s="187"/>
      <c r="F465" s="85"/>
    </row>
    <row r="466" spans="2:6" hidden="1" x14ac:dyDescent="0.25">
      <c r="B466" s="194"/>
      <c r="C466" s="186"/>
      <c r="D466" s="187"/>
      <c r="E466" s="187"/>
      <c r="F466" s="85"/>
    </row>
    <row r="467" spans="2:6" hidden="1" x14ac:dyDescent="0.25">
      <c r="B467" s="194"/>
      <c r="C467" s="186"/>
      <c r="D467" s="187"/>
      <c r="E467" s="187"/>
      <c r="F467" s="85"/>
    </row>
    <row r="468" spans="2:6" hidden="1" x14ac:dyDescent="0.25">
      <c r="B468" s="194"/>
      <c r="C468" s="186"/>
      <c r="D468" s="187"/>
      <c r="E468" s="187"/>
      <c r="F468" s="85"/>
    </row>
    <row r="469" spans="2:6" hidden="1" x14ac:dyDescent="0.25">
      <c r="B469" s="194"/>
      <c r="C469" s="186"/>
      <c r="D469" s="187"/>
      <c r="E469" s="187"/>
      <c r="F469" s="85"/>
    </row>
    <row r="470" spans="2:6" hidden="1" x14ac:dyDescent="0.25">
      <c r="B470" s="194"/>
      <c r="C470" s="186"/>
      <c r="D470" s="187"/>
      <c r="E470" s="187"/>
      <c r="F470" s="85"/>
    </row>
    <row r="471" spans="2:6" hidden="1" x14ac:dyDescent="0.25">
      <c r="B471" s="194"/>
      <c r="C471" s="186"/>
      <c r="D471" s="187"/>
      <c r="E471" s="187"/>
      <c r="F471" s="85"/>
    </row>
    <row r="472" spans="2:6" hidden="1" x14ac:dyDescent="0.25">
      <c r="B472" s="194"/>
      <c r="C472" s="186"/>
      <c r="D472" s="187"/>
      <c r="E472" s="187"/>
      <c r="F472" s="85"/>
    </row>
    <row r="473" spans="2:6" hidden="1" x14ac:dyDescent="0.25">
      <c r="B473" s="194"/>
      <c r="C473" s="186"/>
      <c r="D473" s="187"/>
      <c r="E473" s="187"/>
      <c r="F473" s="85"/>
    </row>
    <row r="474" spans="2:6" hidden="1" x14ac:dyDescent="0.25">
      <c r="B474" s="194"/>
      <c r="C474" s="186"/>
      <c r="D474" s="187"/>
      <c r="E474" s="187"/>
      <c r="F474" s="85"/>
    </row>
    <row r="475" spans="2:6" hidden="1" x14ac:dyDescent="0.25">
      <c r="B475" s="194"/>
      <c r="C475" s="186"/>
      <c r="D475" s="187"/>
      <c r="E475" s="187"/>
      <c r="F475" s="85"/>
    </row>
    <row r="476" spans="2:6" hidden="1" x14ac:dyDescent="0.25">
      <c r="B476" s="194"/>
      <c r="C476" s="186"/>
      <c r="D476" s="187"/>
      <c r="E476" s="187"/>
      <c r="F476" s="85"/>
    </row>
    <row r="477" spans="2:6" hidden="1" x14ac:dyDescent="0.25">
      <c r="B477" s="194"/>
      <c r="C477" s="186"/>
      <c r="D477" s="187"/>
      <c r="E477" s="187"/>
      <c r="F477" s="85"/>
    </row>
    <row r="478" spans="2:6" hidden="1" x14ac:dyDescent="0.25">
      <c r="B478" s="194"/>
      <c r="C478" s="186"/>
      <c r="D478" s="187"/>
      <c r="E478" s="187"/>
      <c r="F478" s="85"/>
    </row>
    <row r="479" spans="2:6" hidden="1" x14ac:dyDescent="0.25">
      <c r="B479" s="194"/>
      <c r="C479" s="186"/>
      <c r="D479" s="187"/>
      <c r="E479" s="187"/>
      <c r="F479" s="85"/>
    </row>
    <row r="480" spans="2:6" hidden="1" x14ac:dyDescent="0.25">
      <c r="B480" s="194"/>
      <c r="C480" s="186"/>
      <c r="D480" s="187"/>
      <c r="E480" s="187"/>
      <c r="F480" s="85"/>
    </row>
    <row r="481" spans="2:6" hidden="1" x14ac:dyDescent="0.25">
      <c r="B481" s="194"/>
      <c r="C481" s="186"/>
      <c r="D481" s="187"/>
      <c r="E481" s="187"/>
      <c r="F481" s="85"/>
    </row>
    <row r="482" spans="2:6" hidden="1" x14ac:dyDescent="0.25">
      <c r="B482" s="194"/>
      <c r="C482" s="186"/>
      <c r="D482" s="187"/>
      <c r="E482" s="187"/>
      <c r="F482" s="85"/>
    </row>
    <row r="483" spans="2:6" hidden="1" x14ac:dyDescent="0.25">
      <c r="B483" s="194"/>
      <c r="C483" s="186"/>
      <c r="D483" s="187"/>
      <c r="E483" s="187"/>
      <c r="F483" s="85"/>
    </row>
    <row r="484" spans="2:6" hidden="1" x14ac:dyDescent="0.25">
      <c r="B484" s="194"/>
      <c r="C484" s="186"/>
      <c r="D484" s="187"/>
      <c r="E484" s="187"/>
      <c r="F484" s="85"/>
    </row>
    <row r="485" spans="2:6" hidden="1" x14ac:dyDescent="0.25">
      <c r="B485" s="194"/>
      <c r="C485" s="186"/>
      <c r="D485" s="187"/>
      <c r="E485" s="187"/>
      <c r="F485" s="85"/>
    </row>
    <row r="486" spans="2:6" hidden="1" x14ac:dyDescent="0.25">
      <c r="B486" s="194"/>
      <c r="C486" s="186"/>
      <c r="D486" s="187"/>
      <c r="E486" s="187"/>
      <c r="F486" s="85"/>
    </row>
    <row r="487" spans="2:6" hidden="1" x14ac:dyDescent="0.25">
      <c r="B487" s="194"/>
      <c r="C487" s="186"/>
      <c r="D487" s="187"/>
      <c r="E487" s="187"/>
      <c r="F487" s="85"/>
    </row>
    <row r="488" spans="2:6" hidden="1" x14ac:dyDescent="0.25">
      <c r="B488" s="194"/>
      <c r="C488" s="186"/>
      <c r="D488" s="187"/>
      <c r="E488" s="187"/>
      <c r="F488" s="85"/>
    </row>
    <row r="489" spans="2:6" hidden="1" x14ac:dyDescent="0.25">
      <c r="B489" s="194"/>
      <c r="C489" s="186"/>
      <c r="D489" s="187"/>
      <c r="E489" s="187"/>
      <c r="F489" s="85"/>
    </row>
    <row r="490" spans="2:6" hidden="1" x14ac:dyDescent="0.25">
      <c r="B490" s="194"/>
      <c r="C490" s="186"/>
      <c r="D490" s="187"/>
      <c r="E490" s="187"/>
      <c r="F490" s="85"/>
    </row>
    <row r="491" spans="2:6" hidden="1" x14ac:dyDescent="0.25">
      <c r="B491" s="194"/>
      <c r="C491" s="186"/>
      <c r="D491" s="187"/>
      <c r="E491" s="187"/>
      <c r="F491" s="85"/>
    </row>
    <row r="492" spans="2:6" hidden="1" x14ac:dyDescent="0.25">
      <c r="B492" s="194"/>
      <c r="C492" s="186"/>
      <c r="D492" s="187"/>
      <c r="E492" s="187"/>
      <c r="F492" s="85"/>
    </row>
    <row r="493" spans="2:6" hidden="1" x14ac:dyDescent="0.25">
      <c r="B493" s="194"/>
      <c r="C493" s="186"/>
      <c r="D493" s="187"/>
      <c r="E493" s="187"/>
      <c r="F493" s="85"/>
    </row>
    <row r="494" spans="2:6" hidden="1" x14ac:dyDescent="0.25">
      <c r="B494" s="194"/>
      <c r="C494" s="186"/>
      <c r="D494" s="187"/>
      <c r="E494" s="187"/>
      <c r="F494" s="85"/>
    </row>
    <row r="495" spans="2:6" hidden="1" x14ac:dyDescent="0.25">
      <c r="B495" s="194"/>
      <c r="C495" s="186"/>
      <c r="D495" s="187"/>
      <c r="E495" s="187"/>
      <c r="F495" s="85"/>
    </row>
    <row r="496" spans="2:6" hidden="1" x14ac:dyDescent="0.25">
      <c r="B496" s="194"/>
      <c r="C496" s="186"/>
      <c r="D496" s="187"/>
      <c r="E496" s="187"/>
      <c r="F496" s="85"/>
    </row>
    <row r="497" spans="2:6" hidden="1" x14ac:dyDescent="0.25">
      <c r="B497" s="194"/>
      <c r="C497" s="186"/>
      <c r="D497" s="187"/>
      <c r="E497" s="187"/>
      <c r="F497" s="85"/>
    </row>
    <row r="498" spans="2:6" hidden="1" x14ac:dyDescent="0.25">
      <c r="B498" s="194"/>
      <c r="C498" s="186"/>
      <c r="D498" s="187"/>
      <c r="E498" s="187"/>
      <c r="F498" s="85"/>
    </row>
    <row r="499" spans="2:6" hidden="1" x14ac:dyDescent="0.25">
      <c r="B499" s="194"/>
      <c r="C499" s="186"/>
      <c r="D499" s="187"/>
      <c r="E499" s="187"/>
      <c r="F499" s="85"/>
    </row>
    <row r="500" spans="2:6" hidden="1" x14ac:dyDescent="0.25">
      <c r="B500" s="194"/>
      <c r="C500" s="186"/>
      <c r="D500" s="187"/>
      <c r="E500" s="187"/>
      <c r="F500" s="85"/>
    </row>
    <row r="501" spans="2:6" hidden="1" x14ac:dyDescent="0.25">
      <c r="B501" s="194"/>
      <c r="C501" s="186"/>
      <c r="D501" s="187"/>
      <c r="E501" s="187"/>
      <c r="F501" s="85"/>
    </row>
    <row r="502" spans="2:6" hidden="1" x14ac:dyDescent="0.25">
      <c r="B502" s="194"/>
      <c r="C502" s="186"/>
      <c r="D502" s="187"/>
      <c r="E502" s="187"/>
      <c r="F502" s="85"/>
    </row>
    <row r="503" spans="2:6" hidden="1" x14ac:dyDescent="0.25">
      <c r="B503" s="194"/>
      <c r="C503" s="186"/>
      <c r="D503" s="187"/>
      <c r="E503" s="187"/>
      <c r="F503" s="85"/>
    </row>
    <row r="504" spans="2:6" hidden="1" x14ac:dyDescent="0.25">
      <c r="B504" s="194"/>
      <c r="C504" s="186"/>
      <c r="D504" s="187"/>
      <c r="E504" s="187"/>
      <c r="F504" s="85"/>
    </row>
    <row r="505" spans="2:6" hidden="1" x14ac:dyDescent="0.25">
      <c r="B505" s="194"/>
      <c r="C505" s="186"/>
      <c r="D505" s="187"/>
      <c r="E505" s="187"/>
      <c r="F505" s="85"/>
    </row>
    <row r="506" spans="2:6" hidden="1" x14ac:dyDescent="0.25">
      <c r="B506" s="194"/>
      <c r="C506" s="186"/>
      <c r="D506" s="187"/>
      <c r="E506" s="187"/>
      <c r="F506" s="85"/>
    </row>
    <row r="507" spans="2:6" hidden="1" x14ac:dyDescent="0.25">
      <c r="B507" s="194"/>
      <c r="C507" s="186"/>
      <c r="D507" s="187"/>
      <c r="E507" s="187"/>
      <c r="F507" s="85"/>
    </row>
    <row r="508" spans="2:6" hidden="1" x14ac:dyDescent="0.25">
      <c r="B508" s="194"/>
      <c r="C508" s="186"/>
      <c r="D508" s="187"/>
      <c r="E508" s="187"/>
      <c r="F508" s="85"/>
    </row>
    <row r="509" spans="2:6" hidden="1" x14ac:dyDescent="0.25">
      <c r="B509" s="194"/>
      <c r="C509" s="186"/>
      <c r="D509" s="187"/>
      <c r="E509" s="187"/>
      <c r="F509" s="85"/>
    </row>
    <row r="510" spans="2:6" hidden="1" x14ac:dyDescent="0.25">
      <c r="B510" s="194"/>
      <c r="C510" s="186"/>
      <c r="D510" s="187"/>
      <c r="E510" s="187"/>
      <c r="F510" s="85"/>
    </row>
    <row r="511" spans="2:6" hidden="1" x14ac:dyDescent="0.25">
      <c r="B511" s="194"/>
      <c r="C511" s="186"/>
      <c r="D511" s="187"/>
      <c r="E511" s="187"/>
      <c r="F511" s="85"/>
    </row>
    <row r="512" spans="2:6" hidden="1" x14ac:dyDescent="0.25">
      <c r="B512" s="194"/>
      <c r="C512" s="186"/>
      <c r="D512" s="187"/>
      <c r="E512" s="187"/>
      <c r="F512" s="85"/>
    </row>
    <row r="513" spans="2:6" hidden="1" x14ac:dyDescent="0.25">
      <c r="B513" s="194"/>
      <c r="C513" s="186"/>
      <c r="D513" s="187"/>
      <c r="E513" s="187"/>
      <c r="F513" s="85"/>
    </row>
    <row r="514" spans="2:6" hidden="1" x14ac:dyDescent="0.25">
      <c r="B514" s="194"/>
      <c r="C514" s="186"/>
      <c r="D514" s="187"/>
      <c r="E514" s="187"/>
      <c r="F514" s="85"/>
    </row>
    <row r="515" spans="2:6" hidden="1" x14ac:dyDescent="0.25">
      <c r="B515" s="194"/>
      <c r="C515" s="186"/>
      <c r="D515" s="187"/>
      <c r="E515" s="187"/>
      <c r="F515" s="85"/>
    </row>
    <row r="516" spans="2:6" hidden="1" x14ac:dyDescent="0.25">
      <c r="B516" s="194"/>
      <c r="C516" s="186"/>
      <c r="D516" s="187"/>
      <c r="E516" s="187"/>
      <c r="F516" s="85"/>
    </row>
    <row r="517" spans="2:6" hidden="1" x14ac:dyDescent="0.25">
      <c r="B517" s="194"/>
      <c r="C517" s="186"/>
      <c r="D517" s="187"/>
      <c r="E517" s="187"/>
      <c r="F517" s="85"/>
    </row>
    <row r="518" spans="2:6" hidden="1" x14ac:dyDescent="0.25">
      <c r="B518" s="194"/>
      <c r="C518" s="186"/>
      <c r="D518" s="187"/>
      <c r="E518" s="187"/>
      <c r="F518" s="85"/>
    </row>
    <row r="519" spans="2:6" hidden="1" x14ac:dyDescent="0.25">
      <c r="B519" s="194"/>
      <c r="C519" s="186"/>
      <c r="D519" s="187"/>
      <c r="E519" s="187"/>
      <c r="F519" s="85"/>
    </row>
    <row r="520" spans="2:6" hidden="1" x14ac:dyDescent="0.25">
      <c r="B520" s="194"/>
      <c r="C520" s="186"/>
      <c r="D520" s="187"/>
      <c r="E520" s="187"/>
      <c r="F520" s="85"/>
    </row>
    <row r="521" spans="2:6" hidden="1" x14ac:dyDescent="0.25">
      <c r="B521" s="194"/>
      <c r="C521" s="186"/>
      <c r="D521" s="187"/>
      <c r="E521" s="187"/>
      <c r="F521" s="85"/>
    </row>
    <row r="522" spans="2:6" hidden="1" x14ac:dyDescent="0.25">
      <c r="B522" s="194"/>
      <c r="C522" s="186"/>
      <c r="D522" s="187"/>
      <c r="E522" s="187"/>
      <c r="F522" s="85"/>
    </row>
    <row r="523" spans="2:6" hidden="1" x14ac:dyDescent="0.25">
      <c r="B523" s="194"/>
      <c r="C523" s="186"/>
      <c r="D523" s="187"/>
      <c r="E523" s="187"/>
      <c r="F523" s="85"/>
    </row>
    <row r="524" spans="2:6" hidden="1" x14ac:dyDescent="0.25">
      <c r="B524" s="194"/>
      <c r="C524" s="186"/>
      <c r="D524" s="187"/>
      <c r="E524" s="187"/>
      <c r="F524" s="85"/>
    </row>
    <row r="525" spans="2:6" hidden="1" x14ac:dyDescent="0.25">
      <c r="B525" s="194"/>
      <c r="C525" s="186"/>
      <c r="D525" s="187"/>
      <c r="E525" s="187"/>
      <c r="F525" s="85"/>
    </row>
    <row r="526" spans="2:6" hidden="1" x14ac:dyDescent="0.25">
      <c r="B526" s="194"/>
      <c r="C526" s="186"/>
      <c r="D526" s="187"/>
      <c r="E526" s="187"/>
      <c r="F526" s="85"/>
    </row>
    <row r="527" spans="2:6" hidden="1" x14ac:dyDescent="0.25">
      <c r="B527" s="194"/>
      <c r="C527" s="186"/>
      <c r="D527" s="187"/>
      <c r="E527" s="187"/>
      <c r="F527" s="85"/>
    </row>
    <row r="528" spans="2:6" hidden="1" x14ac:dyDescent="0.25">
      <c r="B528" s="194"/>
      <c r="C528" s="186"/>
      <c r="D528" s="187"/>
      <c r="E528" s="187"/>
      <c r="F528" s="85"/>
    </row>
    <row r="529" spans="2:6" hidden="1" x14ac:dyDescent="0.25">
      <c r="B529" s="194"/>
      <c r="C529" s="186"/>
      <c r="D529" s="187"/>
      <c r="E529" s="187"/>
      <c r="F529" s="85"/>
    </row>
    <row r="530" spans="2:6" hidden="1" x14ac:dyDescent="0.25">
      <c r="B530" s="194"/>
      <c r="C530" s="186"/>
      <c r="D530" s="187"/>
      <c r="E530" s="187"/>
      <c r="F530" s="85"/>
    </row>
    <row r="531" spans="2:6" hidden="1" x14ac:dyDescent="0.25">
      <c r="B531" s="194"/>
      <c r="C531" s="186"/>
      <c r="D531" s="187"/>
      <c r="E531" s="187"/>
      <c r="F531" s="85"/>
    </row>
    <row r="532" spans="2:6" hidden="1" x14ac:dyDescent="0.25">
      <c r="B532" s="194"/>
      <c r="C532" s="186"/>
      <c r="D532" s="187"/>
      <c r="E532" s="187"/>
      <c r="F532" s="85"/>
    </row>
    <row r="533" spans="2:6" hidden="1" x14ac:dyDescent="0.25">
      <c r="B533" s="194"/>
      <c r="C533" s="186"/>
      <c r="D533" s="187"/>
      <c r="E533" s="187"/>
      <c r="F533" s="85"/>
    </row>
    <row r="534" spans="2:6" hidden="1" x14ac:dyDescent="0.25">
      <c r="B534" s="194"/>
      <c r="C534" s="186"/>
      <c r="D534" s="187"/>
      <c r="E534" s="187"/>
      <c r="F534" s="85"/>
    </row>
    <row r="535" spans="2:6" hidden="1" x14ac:dyDescent="0.25">
      <c r="B535" s="194"/>
      <c r="C535" s="186"/>
      <c r="D535" s="187"/>
      <c r="E535" s="187"/>
      <c r="F535" s="85"/>
    </row>
    <row r="536" spans="2:6" hidden="1" x14ac:dyDescent="0.25">
      <c r="B536" s="194"/>
      <c r="C536" s="186"/>
      <c r="D536" s="187"/>
      <c r="E536" s="187"/>
      <c r="F536" s="85"/>
    </row>
    <row r="537" spans="2:6" hidden="1" x14ac:dyDescent="0.25">
      <c r="B537" s="194"/>
      <c r="C537" s="186"/>
      <c r="D537" s="187"/>
      <c r="E537" s="187"/>
      <c r="F537" s="85"/>
    </row>
    <row r="538" spans="2:6" hidden="1" x14ac:dyDescent="0.25">
      <c r="B538" s="194"/>
      <c r="C538" s="186"/>
      <c r="D538" s="187"/>
      <c r="E538" s="187"/>
      <c r="F538" s="85"/>
    </row>
    <row r="539" spans="2:6" hidden="1" x14ac:dyDescent="0.25">
      <c r="B539" s="194"/>
      <c r="C539" s="186"/>
      <c r="D539" s="187"/>
      <c r="E539" s="187"/>
      <c r="F539" s="85"/>
    </row>
    <row r="540" spans="2:6" hidden="1" x14ac:dyDescent="0.25">
      <c r="B540" s="194"/>
      <c r="C540" s="186"/>
      <c r="D540" s="187"/>
      <c r="E540" s="187"/>
      <c r="F540" s="85"/>
    </row>
    <row r="541" spans="2:6" hidden="1" x14ac:dyDescent="0.25">
      <c r="B541" s="194"/>
      <c r="C541" s="186"/>
      <c r="D541" s="187"/>
      <c r="E541" s="187"/>
      <c r="F541" s="85"/>
    </row>
    <row r="542" spans="2:6" hidden="1" x14ac:dyDescent="0.25">
      <c r="B542" s="194"/>
      <c r="C542" s="186"/>
      <c r="D542" s="187"/>
      <c r="E542" s="187"/>
      <c r="F542" s="85"/>
    </row>
    <row r="543" spans="2:6" hidden="1" x14ac:dyDescent="0.25">
      <c r="B543" s="194"/>
      <c r="C543" s="186"/>
      <c r="D543" s="187"/>
      <c r="E543" s="187"/>
      <c r="F543" s="85"/>
    </row>
    <row r="544" spans="2:6" hidden="1" x14ac:dyDescent="0.25">
      <c r="B544" s="194"/>
      <c r="C544" s="186"/>
      <c r="D544" s="187"/>
      <c r="E544" s="187"/>
      <c r="F544" s="85"/>
    </row>
    <row r="545" spans="2:6" hidden="1" x14ac:dyDescent="0.25">
      <c r="B545" s="194"/>
      <c r="C545" s="186"/>
      <c r="D545" s="187"/>
      <c r="E545" s="187"/>
      <c r="F545" s="85"/>
    </row>
    <row r="546" spans="2:6" hidden="1" x14ac:dyDescent="0.25">
      <c r="B546" s="194"/>
      <c r="C546" s="186"/>
      <c r="D546" s="187"/>
      <c r="E546" s="187"/>
      <c r="F546" s="85"/>
    </row>
    <row r="547" spans="2:6" hidden="1" x14ac:dyDescent="0.25">
      <c r="B547" s="194"/>
      <c r="C547" s="186"/>
      <c r="D547" s="187"/>
      <c r="E547" s="187"/>
      <c r="F547" s="85"/>
    </row>
    <row r="548" spans="2:6" hidden="1" x14ac:dyDescent="0.25">
      <c r="B548" s="194"/>
      <c r="C548" s="186"/>
      <c r="D548" s="187"/>
      <c r="E548" s="187"/>
      <c r="F548" s="85"/>
    </row>
    <row r="549" spans="2:6" hidden="1" x14ac:dyDescent="0.25">
      <c r="B549" s="194"/>
      <c r="C549" s="186"/>
      <c r="D549" s="187"/>
      <c r="E549" s="187"/>
      <c r="F549" s="85"/>
    </row>
    <row r="550" spans="2:6" hidden="1" x14ac:dyDescent="0.25">
      <c r="B550" s="194"/>
      <c r="C550" s="186"/>
      <c r="D550" s="187"/>
      <c r="E550" s="187"/>
      <c r="F550" s="85"/>
    </row>
    <row r="551" spans="2:6" hidden="1" x14ac:dyDescent="0.25">
      <c r="B551" s="194"/>
      <c r="C551" s="186"/>
      <c r="D551" s="187"/>
      <c r="E551" s="187"/>
      <c r="F551" s="85"/>
    </row>
    <row r="552" spans="2:6" hidden="1" x14ac:dyDescent="0.25">
      <c r="B552" s="194"/>
      <c r="C552" s="186"/>
      <c r="D552" s="187"/>
      <c r="E552" s="187"/>
      <c r="F552" s="85"/>
    </row>
    <row r="553" spans="2:6" hidden="1" x14ac:dyDescent="0.25">
      <c r="B553" s="194"/>
      <c r="C553" s="186"/>
      <c r="D553" s="187"/>
      <c r="E553" s="187"/>
      <c r="F553" s="85"/>
    </row>
    <row r="554" spans="2:6" hidden="1" x14ac:dyDescent="0.25">
      <c r="B554" s="194"/>
      <c r="C554" s="186"/>
      <c r="D554" s="187"/>
      <c r="E554" s="187"/>
      <c r="F554" s="85"/>
    </row>
    <row r="555" spans="2:6" hidden="1" x14ac:dyDescent="0.25">
      <c r="B555" s="194"/>
      <c r="C555" s="186"/>
      <c r="D555" s="187"/>
      <c r="E555" s="187"/>
      <c r="F555" s="85"/>
    </row>
    <row r="556" spans="2:6" hidden="1" x14ac:dyDescent="0.25">
      <c r="B556" s="194"/>
      <c r="C556" s="186"/>
      <c r="D556" s="187"/>
      <c r="E556" s="187"/>
      <c r="F556" s="85"/>
    </row>
    <row r="557" spans="2:6" hidden="1" x14ac:dyDescent="0.25">
      <c r="B557" s="194"/>
      <c r="C557" s="186"/>
      <c r="D557" s="187"/>
      <c r="E557" s="187"/>
      <c r="F557" s="85"/>
    </row>
    <row r="558" spans="2:6" hidden="1" x14ac:dyDescent="0.25">
      <c r="B558" s="194"/>
      <c r="C558" s="186"/>
      <c r="D558" s="187"/>
      <c r="E558" s="187"/>
      <c r="F558" s="85"/>
    </row>
    <row r="559" spans="2:6" hidden="1" x14ac:dyDescent="0.25">
      <c r="B559" s="194"/>
      <c r="C559" s="186"/>
      <c r="D559" s="187"/>
      <c r="E559" s="187"/>
      <c r="F559" s="85"/>
    </row>
    <row r="560" spans="2:6" hidden="1" x14ac:dyDescent="0.25">
      <c r="B560" s="194"/>
      <c r="C560" s="186"/>
      <c r="D560" s="187"/>
      <c r="E560" s="187"/>
      <c r="F560" s="85"/>
    </row>
    <row r="561" spans="2:6" hidden="1" x14ac:dyDescent="0.25">
      <c r="B561" s="194"/>
      <c r="C561" s="186"/>
      <c r="D561" s="187"/>
      <c r="E561" s="187"/>
      <c r="F561" s="85"/>
    </row>
    <row r="562" spans="2:6" hidden="1" x14ac:dyDescent="0.25">
      <c r="B562" s="194"/>
      <c r="C562" s="186"/>
      <c r="D562" s="187"/>
      <c r="E562" s="187"/>
      <c r="F562" s="85"/>
    </row>
    <row r="563" spans="2:6" hidden="1" x14ac:dyDescent="0.25">
      <c r="B563" s="194"/>
      <c r="C563" s="186"/>
      <c r="D563" s="187"/>
      <c r="E563" s="187"/>
      <c r="F563" s="85"/>
    </row>
    <row r="564" spans="2:6" hidden="1" x14ac:dyDescent="0.25">
      <c r="B564" s="194"/>
      <c r="C564" s="186"/>
      <c r="D564" s="187"/>
      <c r="E564" s="187"/>
      <c r="F564" s="85"/>
    </row>
    <row r="565" spans="2:6" hidden="1" x14ac:dyDescent="0.25">
      <c r="B565" s="194"/>
      <c r="C565" s="186"/>
      <c r="D565" s="187"/>
      <c r="E565" s="187"/>
      <c r="F565" s="85"/>
    </row>
    <row r="566" spans="2:6" hidden="1" x14ac:dyDescent="0.25">
      <c r="B566" s="194"/>
      <c r="C566" s="186"/>
      <c r="D566" s="187"/>
      <c r="E566" s="187"/>
      <c r="F566" s="85"/>
    </row>
    <row r="567" spans="2:6" hidden="1" x14ac:dyDescent="0.25">
      <c r="B567" s="194"/>
      <c r="C567" s="186"/>
      <c r="D567" s="187"/>
      <c r="E567" s="187"/>
      <c r="F567" s="85"/>
    </row>
    <row r="568" spans="2:6" hidden="1" x14ac:dyDescent="0.25">
      <c r="B568" s="194"/>
      <c r="C568" s="186"/>
      <c r="D568" s="187"/>
      <c r="E568" s="187"/>
      <c r="F568" s="85"/>
    </row>
    <row r="569" spans="2:6" hidden="1" x14ac:dyDescent="0.25">
      <c r="B569" s="194"/>
      <c r="C569" s="186"/>
      <c r="D569" s="187"/>
      <c r="E569" s="187"/>
      <c r="F569" s="85"/>
    </row>
    <row r="570" spans="2:6" hidden="1" x14ac:dyDescent="0.25">
      <c r="B570" s="194"/>
      <c r="C570" s="186"/>
      <c r="D570" s="187"/>
      <c r="E570" s="187"/>
      <c r="F570" s="85"/>
    </row>
    <row r="571" spans="2:6" hidden="1" x14ac:dyDescent="0.25">
      <c r="B571" s="194"/>
      <c r="C571" s="186"/>
      <c r="D571" s="187"/>
      <c r="E571" s="187"/>
      <c r="F571" s="85"/>
    </row>
    <row r="572" spans="2:6" hidden="1" x14ac:dyDescent="0.25">
      <c r="B572" s="194"/>
      <c r="C572" s="186"/>
      <c r="D572" s="187"/>
      <c r="E572" s="187"/>
      <c r="F572" s="85"/>
    </row>
    <row r="573" spans="2:6" hidden="1" x14ac:dyDescent="0.25">
      <c r="B573" s="194"/>
      <c r="C573" s="186"/>
      <c r="D573" s="187"/>
      <c r="E573" s="187"/>
      <c r="F573" s="85"/>
    </row>
    <row r="574" spans="2:6" hidden="1" x14ac:dyDescent="0.25">
      <c r="B574" s="194"/>
      <c r="C574" s="186"/>
      <c r="D574" s="187"/>
      <c r="E574" s="187"/>
      <c r="F574" s="85"/>
    </row>
    <row r="575" spans="2:6" hidden="1" x14ac:dyDescent="0.25">
      <c r="B575" s="194"/>
      <c r="C575" s="186"/>
      <c r="D575" s="187"/>
      <c r="E575" s="187"/>
      <c r="F575" s="85"/>
    </row>
    <row r="576" spans="2:6" hidden="1" x14ac:dyDescent="0.25">
      <c r="B576" s="194"/>
      <c r="C576" s="186"/>
      <c r="D576" s="187"/>
      <c r="E576" s="187"/>
      <c r="F576" s="85"/>
    </row>
    <row r="577" spans="2:6" hidden="1" x14ac:dyDescent="0.25">
      <c r="B577" s="194"/>
      <c r="C577" s="186"/>
      <c r="D577" s="187"/>
      <c r="E577" s="187"/>
      <c r="F577" s="85"/>
    </row>
    <row r="578" spans="2:6" hidden="1" x14ac:dyDescent="0.25">
      <c r="B578" s="194"/>
      <c r="C578" s="186"/>
      <c r="D578" s="187"/>
      <c r="E578" s="187"/>
      <c r="F578" s="85"/>
    </row>
    <row r="579" spans="2:6" hidden="1" x14ac:dyDescent="0.25">
      <c r="B579" s="194"/>
      <c r="C579" s="186"/>
      <c r="D579" s="187"/>
      <c r="E579" s="187"/>
      <c r="F579" s="85"/>
    </row>
    <row r="580" spans="2:6" hidden="1" x14ac:dyDescent="0.25">
      <c r="B580" s="194"/>
      <c r="C580" s="186"/>
      <c r="D580" s="187"/>
      <c r="E580" s="187"/>
      <c r="F580" s="85"/>
    </row>
    <row r="581" spans="2:6" hidden="1" x14ac:dyDescent="0.25">
      <c r="B581" s="194"/>
      <c r="C581" s="186"/>
      <c r="D581" s="187"/>
      <c r="E581" s="187"/>
      <c r="F581" s="85"/>
    </row>
    <row r="582" spans="2:6" hidden="1" x14ac:dyDescent="0.25">
      <c r="B582" s="194"/>
      <c r="C582" s="186"/>
      <c r="D582" s="187"/>
      <c r="E582" s="187"/>
      <c r="F582" s="85"/>
    </row>
    <row r="583" spans="2:6" hidden="1" x14ac:dyDescent="0.25">
      <c r="B583" s="194"/>
      <c r="C583" s="186"/>
      <c r="D583" s="187"/>
      <c r="E583" s="187"/>
      <c r="F583" s="85"/>
    </row>
    <row r="584" spans="2:6" hidden="1" x14ac:dyDescent="0.25">
      <c r="B584" s="194"/>
      <c r="C584" s="186"/>
      <c r="D584" s="187"/>
      <c r="E584" s="187"/>
      <c r="F584" s="85"/>
    </row>
    <row r="585" spans="2:6" hidden="1" x14ac:dyDescent="0.25">
      <c r="B585" s="194"/>
      <c r="C585" s="186"/>
      <c r="D585" s="187"/>
      <c r="E585" s="187"/>
      <c r="F585" s="85"/>
    </row>
    <row r="586" spans="2:6" hidden="1" x14ac:dyDescent="0.25">
      <c r="B586" s="194"/>
      <c r="C586" s="186"/>
      <c r="D586" s="187"/>
      <c r="E586" s="187"/>
      <c r="F586" s="85"/>
    </row>
    <row r="587" spans="2:6" hidden="1" x14ac:dyDescent="0.25">
      <c r="B587" s="194"/>
      <c r="C587" s="186"/>
      <c r="D587" s="187"/>
      <c r="E587" s="187"/>
      <c r="F587" s="85"/>
    </row>
    <row r="588" spans="2:6" hidden="1" x14ac:dyDescent="0.25">
      <c r="B588" s="194"/>
      <c r="C588" s="186"/>
      <c r="D588" s="187"/>
      <c r="E588" s="187"/>
      <c r="F588" s="85"/>
    </row>
    <row r="589" spans="2:6" hidden="1" x14ac:dyDescent="0.25">
      <c r="B589" s="194"/>
      <c r="C589" s="186"/>
      <c r="D589" s="187"/>
      <c r="E589" s="187"/>
      <c r="F589" s="85"/>
    </row>
    <row r="590" spans="2:6" hidden="1" x14ac:dyDescent="0.25">
      <c r="B590" s="194"/>
      <c r="C590" s="186"/>
      <c r="D590" s="187"/>
      <c r="E590" s="187"/>
      <c r="F590" s="85"/>
    </row>
    <row r="591" spans="2:6" hidden="1" x14ac:dyDescent="0.25">
      <c r="B591" s="194"/>
      <c r="C591" s="186"/>
      <c r="D591" s="187"/>
      <c r="E591" s="187"/>
      <c r="F591" s="85"/>
    </row>
    <row r="592" spans="2:6" hidden="1" x14ac:dyDescent="0.25">
      <c r="B592" s="194"/>
      <c r="C592" s="186"/>
      <c r="D592" s="187"/>
      <c r="E592" s="187"/>
      <c r="F592" s="85"/>
    </row>
    <row r="593" spans="2:6" hidden="1" x14ac:dyDescent="0.25">
      <c r="B593" s="194"/>
      <c r="C593" s="186"/>
      <c r="D593" s="187"/>
      <c r="E593" s="187"/>
      <c r="F593" s="85"/>
    </row>
    <row r="594" spans="2:6" hidden="1" x14ac:dyDescent="0.25">
      <c r="B594" s="194"/>
      <c r="C594" s="186"/>
      <c r="D594" s="187"/>
      <c r="E594" s="187"/>
      <c r="F594" s="85"/>
    </row>
    <row r="595" spans="2:6" hidden="1" x14ac:dyDescent="0.25">
      <c r="B595" s="194"/>
      <c r="C595" s="186"/>
      <c r="D595" s="187"/>
      <c r="E595" s="187"/>
      <c r="F595" s="85"/>
    </row>
    <row r="596" spans="2:6" hidden="1" x14ac:dyDescent="0.25">
      <c r="B596" s="194"/>
      <c r="C596" s="186"/>
      <c r="D596" s="187"/>
      <c r="E596" s="187"/>
      <c r="F596" s="85"/>
    </row>
    <row r="597" spans="2:6" hidden="1" x14ac:dyDescent="0.25">
      <c r="B597" s="194"/>
      <c r="C597" s="186"/>
      <c r="D597" s="187"/>
      <c r="E597" s="187"/>
      <c r="F597" s="85"/>
    </row>
    <row r="598" spans="2:6" hidden="1" x14ac:dyDescent="0.25">
      <c r="B598" s="194"/>
      <c r="C598" s="186"/>
      <c r="D598" s="187"/>
      <c r="E598" s="187"/>
      <c r="F598" s="85"/>
    </row>
    <row r="599" spans="2:6" hidden="1" x14ac:dyDescent="0.25">
      <c r="B599" s="194"/>
      <c r="C599" s="186"/>
      <c r="D599" s="187"/>
      <c r="E599" s="187"/>
      <c r="F599" s="85"/>
    </row>
    <row r="600" spans="2:6" hidden="1" x14ac:dyDescent="0.25">
      <c r="B600" s="194"/>
      <c r="C600" s="186"/>
      <c r="D600" s="187"/>
      <c r="E600" s="187"/>
      <c r="F600" s="85"/>
    </row>
    <row r="601" spans="2:6" hidden="1" x14ac:dyDescent="0.25">
      <c r="B601" s="194"/>
      <c r="C601" s="186"/>
      <c r="D601" s="187"/>
      <c r="E601" s="187"/>
      <c r="F601" s="85"/>
    </row>
    <row r="602" spans="2:6" hidden="1" x14ac:dyDescent="0.25">
      <c r="B602" s="194"/>
      <c r="C602" s="186"/>
      <c r="D602" s="187"/>
      <c r="E602" s="187"/>
      <c r="F602" s="85"/>
    </row>
    <row r="603" spans="2:6" hidden="1" x14ac:dyDescent="0.25">
      <c r="B603" s="194"/>
      <c r="C603" s="186"/>
      <c r="D603" s="187"/>
      <c r="E603" s="187"/>
      <c r="F603" s="85"/>
    </row>
    <row r="604" spans="2:6" hidden="1" x14ac:dyDescent="0.25">
      <c r="B604" s="194"/>
      <c r="C604" s="186"/>
      <c r="D604" s="187"/>
      <c r="E604" s="187"/>
      <c r="F604" s="85"/>
    </row>
    <row r="605" spans="2:6" hidden="1" x14ac:dyDescent="0.25">
      <c r="B605" s="194"/>
      <c r="C605" s="186"/>
      <c r="D605" s="187"/>
      <c r="E605" s="187"/>
      <c r="F605" s="85"/>
    </row>
    <row r="606" spans="2:6" hidden="1" x14ac:dyDescent="0.25">
      <c r="B606" s="194"/>
      <c r="C606" s="186"/>
      <c r="D606" s="187"/>
      <c r="E606" s="187"/>
      <c r="F606" s="85"/>
    </row>
    <row r="607" spans="2:6" hidden="1" x14ac:dyDescent="0.25">
      <c r="B607" s="194"/>
      <c r="C607" s="186"/>
      <c r="D607" s="187"/>
      <c r="E607" s="187"/>
      <c r="F607" s="85"/>
    </row>
    <row r="608" spans="2:6" hidden="1" x14ac:dyDescent="0.25">
      <c r="B608" s="194"/>
      <c r="C608" s="186"/>
      <c r="D608" s="187"/>
      <c r="E608" s="187"/>
      <c r="F608" s="85"/>
    </row>
    <row r="609" spans="2:6" hidden="1" x14ac:dyDescent="0.25">
      <c r="B609" s="194"/>
      <c r="C609" s="186"/>
      <c r="D609" s="187"/>
      <c r="E609" s="187"/>
      <c r="F609" s="85"/>
    </row>
    <row r="610" spans="2:6" hidden="1" x14ac:dyDescent="0.25">
      <c r="B610" s="194"/>
      <c r="C610" s="186"/>
      <c r="D610" s="187"/>
      <c r="E610" s="187"/>
      <c r="F610" s="85"/>
    </row>
    <row r="611" spans="2:6" hidden="1" x14ac:dyDescent="0.25">
      <c r="B611" s="194"/>
      <c r="C611" s="186"/>
      <c r="D611" s="187"/>
      <c r="E611" s="187"/>
      <c r="F611" s="85"/>
    </row>
    <row r="612" spans="2:6" hidden="1" x14ac:dyDescent="0.25">
      <c r="B612" s="194"/>
      <c r="C612" s="186"/>
      <c r="D612" s="187"/>
      <c r="E612" s="187"/>
      <c r="F612" s="85"/>
    </row>
    <row r="613" spans="2:6" hidden="1" x14ac:dyDescent="0.25">
      <c r="B613" s="194"/>
      <c r="C613" s="186"/>
      <c r="D613" s="187"/>
      <c r="E613" s="187"/>
      <c r="F613" s="85"/>
    </row>
    <row r="614" spans="2:6" hidden="1" x14ac:dyDescent="0.25">
      <c r="B614" s="194"/>
      <c r="C614" s="186"/>
      <c r="D614" s="187"/>
      <c r="E614" s="187"/>
      <c r="F614" s="85"/>
    </row>
    <row r="615" spans="2:6" hidden="1" x14ac:dyDescent="0.25">
      <c r="B615" s="194"/>
      <c r="C615" s="186"/>
      <c r="D615" s="187"/>
      <c r="E615" s="187"/>
      <c r="F615" s="85"/>
    </row>
    <row r="616" spans="2:6" hidden="1" x14ac:dyDescent="0.25">
      <c r="B616" s="194"/>
      <c r="C616" s="186"/>
      <c r="D616" s="187"/>
      <c r="E616" s="187"/>
      <c r="F616" s="85"/>
    </row>
    <row r="617" spans="2:6" hidden="1" x14ac:dyDescent="0.25">
      <c r="B617" s="194"/>
      <c r="C617" s="186"/>
      <c r="D617" s="187"/>
      <c r="E617" s="187"/>
      <c r="F617" s="85"/>
    </row>
    <row r="618" spans="2:6" hidden="1" x14ac:dyDescent="0.25">
      <c r="B618" s="194"/>
      <c r="C618" s="186"/>
      <c r="D618" s="187"/>
      <c r="E618" s="187"/>
      <c r="F618" s="85"/>
    </row>
    <row r="619" spans="2:6" hidden="1" x14ac:dyDescent="0.25">
      <c r="B619" s="194"/>
      <c r="C619" s="186"/>
      <c r="D619" s="187"/>
      <c r="E619" s="187"/>
      <c r="F619" s="85"/>
    </row>
    <row r="620" spans="2:6" hidden="1" x14ac:dyDescent="0.25">
      <c r="B620" s="194"/>
      <c r="C620" s="186"/>
      <c r="D620" s="187"/>
      <c r="E620" s="187"/>
      <c r="F620" s="85"/>
    </row>
    <row r="621" spans="2:6" hidden="1" x14ac:dyDescent="0.25">
      <c r="B621" s="194"/>
      <c r="C621" s="186"/>
      <c r="D621" s="187"/>
      <c r="E621" s="187"/>
      <c r="F621" s="85"/>
    </row>
    <row r="622" spans="2:6" hidden="1" x14ac:dyDescent="0.25">
      <c r="B622" s="194"/>
      <c r="C622" s="186"/>
      <c r="D622" s="187"/>
      <c r="E622" s="187"/>
      <c r="F622" s="85"/>
    </row>
    <row r="623" spans="2:6" hidden="1" x14ac:dyDescent="0.25">
      <c r="B623" s="194"/>
      <c r="C623" s="186"/>
      <c r="D623" s="187"/>
      <c r="E623" s="187"/>
      <c r="F623" s="85"/>
    </row>
    <row r="624" spans="2:6" hidden="1" x14ac:dyDescent="0.25">
      <c r="B624" s="194"/>
      <c r="C624" s="186"/>
      <c r="D624" s="187"/>
      <c r="E624" s="187"/>
      <c r="F624" s="85"/>
    </row>
    <row r="625" spans="2:6" hidden="1" x14ac:dyDescent="0.25">
      <c r="B625" s="194"/>
      <c r="C625" s="186"/>
      <c r="D625" s="187"/>
      <c r="E625" s="187"/>
      <c r="F625" s="85"/>
    </row>
    <row r="626" spans="2:6" hidden="1" x14ac:dyDescent="0.25">
      <c r="B626" s="194"/>
      <c r="C626" s="186"/>
      <c r="D626" s="187"/>
      <c r="E626" s="187"/>
      <c r="F626" s="85"/>
    </row>
    <row r="627" spans="2:6" hidden="1" x14ac:dyDescent="0.25">
      <c r="B627" s="194"/>
      <c r="C627" s="186"/>
      <c r="D627" s="187"/>
      <c r="E627" s="187"/>
      <c r="F627" s="85"/>
    </row>
    <row r="628" spans="2:6" hidden="1" x14ac:dyDescent="0.25">
      <c r="B628" s="194"/>
      <c r="C628" s="186"/>
      <c r="D628" s="187"/>
      <c r="E628" s="187"/>
      <c r="F628" s="85"/>
    </row>
    <row r="629" spans="2:6" hidden="1" x14ac:dyDescent="0.25">
      <c r="B629" s="194"/>
      <c r="C629" s="186"/>
      <c r="D629" s="187"/>
      <c r="E629" s="187"/>
      <c r="F629" s="85"/>
    </row>
    <row r="630" spans="2:6" hidden="1" x14ac:dyDescent="0.25">
      <c r="B630" s="194"/>
      <c r="C630" s="186"/>
      <c r="D630" s="187"/>
      <c r="E630" s="187"/>
      <c r="F630" s="85"/>
    </row>
    <row r="631" spans="2:6" hidden="1" x14ac:dyDescent="0.25">
      <c r="B631" s="194"/>
      <c r="C631" s="186"/>
      <c r="D631" s="187"/>
      <c r="E631" s="187"/>
      <c r="F631" s="85"/>
    </row>
    <row r="632" spans="2:6" hidden="1" x14ac:dyDescent="0.25">
      <c r="B632" s="194"/>
      <c r="C632" s="186"/>
      <c r="D632" s="187"/>
      <c r="E632" s="187"/>
      <c r="F632" s="85"/>
    </row>
    <row r="633" spans="2:6" hidden="1" x14ac:dyDescent="0.25">
      <c r="B633" s="194"/>
      <c r="C633" s="186"/>
      <c r="D633" s="187"/>
      <c r="E633" s="187"/>
      <c r="F633" s="85"/>
    </row>
    <row r="634" spans="2:6" hidden="1" x14ac:dyDescent="0.25">
      <c r="B634" s="194"/>
      <c r="C634" s="186"/>
      <c r="D634" s="187"/>
      <c r="E634" s="187"/>
      <c r="F634" s="85"/>
    </row>
    <row r="635" spans="2:6" hidden="1" x14ac:dyDescent="0.25">
      <c r="B635" s="194"/>
      <c r="C635" s="186"/>
      <c r="D635" s="187"/>
      <c r="E635" s="187"/>
      <c r="F635" s="85"/>
    </row>
    <row r="636" spans="2:6" hidden="1" x14ac:dyDescent="0.25">
      <c r="B636" s="194"/>
      <c r="C636" s="186"/>
      <c r="D636" s="187"/>
      <c r="E636" s="187"/>
      <c r="F636" s="85"/>
    </row>
    <row r="637" spans="2:6" hidden="1" x14ac:dyDescent="0.25">
      <c r="B637" s="194"/>
      <c r="C637" s="186"/>
      <c r="D637" s="187"/>
      <c r="E637" s="187"/>
      <c r="F637" s="85"/>
    </row>
    <row r="638" spans="2:6" hidden="1" x14ac:dyDescent="0.25">
      <c r="B638" s="194"/>
      <c r="C638" s="186"/>
      <c r="D638" s="187"/>
      <c r="E638" s="187"/>
      <c r="F638" s="85"/>
    </row>
    <row r="639" spans="2:6" hidden="1" x14ac:dyDescent="0.25">
      <c r="B639" s="194"/>
      <c r="C639" s="186"/>
      <c r="D639" s="187"/>
      <c r="E639" s="187"/>
      <c r="F639" s="85"/>
    </row>
    <row r="640" spans="2:6" hidden="1" x14ac:dyDescent="0.25">
      <c r="B640" s="194"/>
      <c r="C640" s="186"/>
      <c r="D640" s="187"/>
      <c r="E640" s="187"/>
      <c r="F640" s="85"/>
    </row>
    <row r="641" spans="2:6" hidden="1" x14ac:dyDescent="0.25">
      <c r="B641" s="194"/>
      <c r="C641" s="186"/>
      <c r="D641" s="187"/>
      <c r="E641" s="187"/>
      <c r="F641" s="85"/>
    </row>
    <row r="642" spans="2:6" hidden="1" x14ac:dyDescent="0.25">
      <c r="B642" s="194"/>
      <c r="C642" s="186"/>
      <c r="D642" s="187"/>
      <c r="E642" s="187"/>
      <c r="F642" s="85"/>
    </row>
    <row r="643" spans="2:6" hidden="1" x14ac:dyDescent="0.25">
      <c r="B643" s="194"/>
      <c r="C643" s="186"/>
      <c r="D643" s="187"/>
      <c r="E643" s="187"/>
      <c r="F643" s="85"/>
    </row>
    <row r="644" spans="2:6" hidden="1" x14ac:dyDescent="0.25">
      <c r="B644" s="194"/>
      <c r="C644" s="186"/>
      <c r="D644" s="187"/>
      <c r="E644" s="187"/>
      <c r="F644" s="85"/>
    </row>
    <row r="645" spans="2:6" hidden="1" x14ac:dyDescent="0.25">
      <c r="B645" s="194"/>
      <c r="C645" s="186"/>
      <c r="D645" s="187"/>
      <c r="E645" s="187"/>
      <c r="F645" s="85"/>
    </row>
    <row r="646" spans="2:6" hidden="1" x14ac:dyDescent="0.25">
      <c r="B646" s="194"/>
      <c r="C646" s="186"/>
      <c r="D646" s="187"/>
      <c r="E646" s="187"/>
      <c r="F646" s="85"/>
    </row>
    <row r="647" spans="2:6" hidden="1" x14ac:dyDescent="0.25">
      <c r="B647" s="194"/>
      <c r="C647" s="186"/>
      <c r="D647" s="187"/>
      <c r="E647" s="187"/>
      <c r="F647" s="85"/>
    </row>
    <row r="648" spans="2:6" hidden="1" x14ac:dyDescent="0.25">
      <c r="B648" s="194"/>
      <c r="C648" s="186"/>
      <c r="D648" s="187"/>
      <c r="E648" s="187"/>
      <c r="F648" s="85"/>
    </row>
    <row r="649" spans="2:6" hidden="1" x14ac:dyDescent="0.25">
      <c r="B649" s="194"/>
      <c r="C649" s="186"/>
      <c r="D649" s="187"/>
      <c r="E649" s="187"/>
      <c r="F649" s="85"/>
    </row>
    <row r="650" spans="2:6" hidden="1" x14ac:dyDescent="0.25">
      <c r="B650" s="194"/>
      <c r="C650" s="186"/>
      <c r="D650" s="187"/>
      <c r="E650" s="187"/>
      <c r="F650" s="85"/>
    </row>
    <row r="651" spans="2:6" hidden="1" x14ac:dyDescent="0.25">
      <c r="B651" s="194"/>
      <c r="C651" s="186"/>
      <c r="D651" s="187"/>
      <c r="E651" s="187"/>
      <c r="F651" s="85"/>
    </row>
    <row r="652" spans="2:6" hidden="1" x14ac:dyDescent="0.25">
      <c r="B652" s="194"/>
      <c r="C652" s="186"/>
      <c r="D652" s="187"/>
      <c r="E652" s="187"/>
      <c r="F652" s="85"/>
    </row>
    <row r="653" spans="2:6" hidden="1" x14ac:dyDescent="0.25">
      <c r="B653" s="194"/>
      <c r="C653" s="186"/>
      <c r="D653" s="187"/>
      <c r="E653" s="187"/>
      <c r="F653" s="85"/>
    </row>
    <row r="654" spans="2:6" hidden="1" x14ac:dyDescent="0.25">
      <c r="B654" s="194"/>
      <c r="C654" s="186"/>
      <c r="D654" s="187"/>
      <c r="E654" s="187"/>
      <c r="F654" s="85"/>
    </row>
    <row r="655" spans="2:6" hidden="1" x14ac:dyDescent="0.25">
      <c r="B655" s="194"/>
      <c r="C655" s="186"/>
      <c r="D655" s="187"/>
      <c r="E655" s="187"/>
      <c r="F655" s="85"/>
    </row>
    <row r="656" spans="2:6" hidden="1" x14ac:dyDescent="0.25">
      <c r="B656" s="194"/>
      <c r="C656" s="186"/>
      <c r="D656" s="187"/>
      <c r="E656" s="187"/>
      <c r="F656" s="85"/>
    </row>
    <row r="657" spans="2:6" hidden="1" x14ac:dyDescent="0.25">
      <c r="B657" s="194"/>
      <c r="C657" s="186"/>
      <c r="D657" s="187"/>
      <c r="E657" s="187"/>
      <c r="F657" s="85"/>
    </row>
    <row r="658" spans="2:6" hidden="1" x14ac:dyDescent="0.25">
      <c r="B658" s="194"/>
      <c r="C658" s="186"/>
      <c r="D658" s="187"/>
      <c r="E658" s="187"/>
      <c r="F658" s="85"/>
    </row>
    <row r="659" spans="2:6" hidden="1" x14ac:dyDescent="0.25">
      <c r="B659" s="194"/>
      <c r="C659" s="186"/>
      <c r="D659" s="187"/>
      <c r="E659" s="187"/>
      <c r="F659" s="85"/>
    </row>
    <row r="660" spans="2:6" hidden="1" x14ac:dyDescent="0.25">
      <c r="B660" s="194"/>
      <c r="C660" s="186"/>
      <c r="D660" s="187"/>
      <c r="E660" s="187"/>
      <c r="F660" s="85"/>
    </row>
    <row r="661" spans="2:6" hidden="1" x14ac:dyDescent="0.25">
      <c r="B661" s="194"/>
      <c r="C661" s="186"/>
      <c r="D661" s="187"/>
      <c r="E661" s="187"/>
      <c r="F661" s="85"/>
    </row>
    <row r="662" spans="2:6" hidden="1" x14ac:dyDescent="0.25">
      <c r="B662" s="194"/>
      <c r="C662" s="186"/>
      <c r="D662" s="187"/>
      <c r="E662" s="187"/>
      <c r="F662" s="85"/>
    </row>
    <row r="663" spans="2:6" hidden="1" x14ac:dyDescent="0.25">
      <c r="B663" s="194"/>
      <c r="C663" s="186"/>
      <c r="D663" s="187"/>
      <c r="E663" s="187"/>
      <c r="F663" s="85"/>
    </row>
    <row r="664" spans="2:6" hidden="1" x14ac:dyDescent="0.25">
      <c r="B664" s="194"/>
      <c r="C664" s="186"/>
      <c r="D664" s="187"/>
      <c r="E664" s="187"/>
      <c r="F664" s="85"/>
    </row>
    <row r="665" spans="2:6" hidden="1" x14ac:dyDescent="0.25">
      <c r="B665" s="194"/>
      <c r="C665" s="186"/>
      <c r="D665" s="187"/>
      <c r="E665" s="187"/>
      <c r="F665" s="85"/>
    </row>
    <row r="666" spans="2:6" hidden="1" x14ac:dyDescent="0.25">
      <c r="B666" s="194"/>
      <c r="C666" s="186"/>
      <c r="D666" s="187"/>
      <c r="E666" s="187"/>
      <c r="F666" s="85"/>
    </row>
    <row r="667" spans="2:6" hidden="1" x14ac:dyDescent="0.25">
      <c r="B667" s="194"/>
      <c r="C667" s="186"/>
      <c r="D667" s="187"/>
      <c r="E667" s="187"/>
      <c r="F667" s="85"/>
    </row>
    <row r="668" spans="2:6" hidden="1" x14ac:dyDescent="0.25">
      <c r="B668" s="194"/>
      <c r="C668" s="186"/>
      <c r="D668" s="187"/>
      <c r="E668" s="187"/>
      <c r="F668" s="85"/>
    </row>
    <row r="669" spans="2:6" hidden="1" x14ac:dyDescent="0.25">
      <c r="B669" s="194"/>
      <c r="C669" s="186"/>
      <c r="D669" s="187"/>
      <c r="E669" s="187"/>
      <c r="F669" s="85"/>
    </row>
    <row r="670" spans="2:6" hidden="1" x14ac:dyDescent="0.25">
      <c r="B670" s="194"/>
      <c r="C670" s="186"/>
      <c r="D670" s="187"/>
      <c r="E670" s="187"/>
      <c r="F670" s="85"/>
    </row>
    <row r="671" spans="2:6" hidden="1" x14ac:dyDescent="0.25">
      <c r="B671" s="194"/>
      <c r="C671" s="186"/>
      <c r="D671" s="187"/>
      <c r="E671" s="187"/>
      <c r="F671" s="85"/>
    </row>
    <row r="672" spans="2:6" hidden="1" x14ac:dyDescent="0.25">
      <c r="B672" s="194"/>
      <c r="C672" s="186"/>
      <c r="D672" s="187"/>
      <c r="E672" s="187"/>
      <c r="F672" s="85"/>
    </row>
    <row r="673" spans="2:6" hidden="1" x14ac:dyDescent="0.25">
      <c r="B673" s="194"/>
      <c r="C673" s="186"/>
      <c r="D673" s="187"/>
      <c r="E673" s="187"/>
      <c r="F673" s="85"/>
    </row>
    <row r="674" spans="2:6" hidden="1" x14ac:dyDescent="0.25">
      <c r="B674" s="194"/>
      <c r="C674" s="186"/>
      <c r="D674" s="187"/>
      <c r="E674" s="187"/>
      <c r="F674" s="85"/>
    </row>
    <row r="675" spans="2:6" hidden="1" x14ac:dyDescent="0.25">
      <c r="B675" s="194"/>
      <c r="C675" s="186"/>
      <c r="D675" s="187"/>
      <c r="E675" s="187"/>
      <c r="F675" s="85"/>
    </row>
    <row r="676" spans="2:6" hidden="1" x14ac:dyDescent="0.25">
      <c r="B676" s="194"/>
      <c r="C676" s="186"/>
      <c r="D676" s="187"/>
      <c r="E676" s="187"/>
      <c r="F676" s="85"/>
    </row>
    <row r="677" spans="2:6" hidden="1" x14ac:dyDescent="0.25">
      <c r="B677" s="194"/>
      <c r="C677" s="186"/>
      <c r="D677" s="187"/>
      <c r="E677" s="187"/>
      <c r="F677" s="85"/>
    </row>
    <row r="678" spans="2:6" hidden="1" x14ac:dyDescent="0.25">
      <c r="B678" s="194"/>
      <c r="C678" s="186"/>
      <c r="D678" s="187"/>
      <c r="E678" s="187"/>
      <c r="F678" s="85"/>
    </row>
    <row r="679" spans="2:6" hidden="1" x14ac:dyDescent="0.25">
      <c r="B679" s="194"/>
      <c r="C679" s="186"/>
      <c r="D679" s="187"/>
      <c r="E679" s="187"/>
      <c r="F679" s="85"/>
    </row>
    <row r="680" spans="2:6" hidden="1" x14ac:dyDescent="0.25">
      <c r="B680" s="194"/>
      <c r="C680" s="186"/>
      <c r="D680" s="187"/>
      <c r="E680" s="187"/>
      <c r="F680" s="85"/>
    </row>
    <row r="681" spans="2:6" hidden="1" x14ac:dyDescent="0.25">
      <c r="B681" s="194"/>
      <c r="C681" s="186"/>
      <c r="D681" s="187"/>
      <c r="E681" s="187"/>
      <c r="F681" s="85"/>
    </row>
    <row r="682" spans="2:6" hidden="1" x14ac:dyDescent="0.25">
      <c r="B682" s="194"/>
      <c r="C682" s="186"/>
      <c r="D682" s="187"/>
      <c r="E682" s="187"/>
      <c r="F682" s="85"/>
    </row>
    <row r="683" spans="2:6" hidden="1" x14ac:dyDescent="0.25">
      <c r="B683" s="194"/>
      <c r="C683" s="186"/>
      <c r="D683" s="187"/>
      <c r="E683" s="187"/>
      <c r="F683" s="85"/>
    </row>
    <row r="684" spans="2:6" hidden="1" x14ac:dyDescent="0.25">
      <c r="B684" s="194"/>
      <c r="C684" s="186"/>
      <c r="D684" s="187"/>
      <c r="E684" s="187"/>
      <c r="F684" s="85"/>
    </row>
    <row r="685" spans="2:6" hidden="1" x14ac:dyDescent="0.25">
      <c r="B685" s="194"/>
      <c r="C685" s="186"/>
      <c r="D685" s="187"/>
      <c r="E685" s="187"/>
      <c r="F685" s="85"/>
    </row>
    <row r="686" spans="2:6" hidden="1" x14ac:dyDescent="0.25">
      <c r="B686" s="194"/>
      <c r="C686" s="186"/>
      <c r="D686" s="187"/>
      <c r="E686" s="187"/>
      <c r="F686" s="85"/>
    </row>
    <row r="687" spans="2:6" hidden="1" x14ac:dyDescent="0.25">
      <c r="B687" s="194"/>
      <c r="C687" s="186"/>
      <c r="D687" s="187"/>
      <c r="E687" s="187"/>
      <c r="F687" s="85"/>
    </row>
    <row r="688" spans="2:6" hidden="1" x14ac:dyDescent="0.25">
      <c r="B688" s="194"/>
      <c r="C688" s="186"/>
      <c r="D688" s="187"/>
      <c r="E688" s="187"/>
      <c r="F688" s="85"/>
    </row>
    <row r="689" spans="2:6" hidden="1" x14ac:dyDescent="0.25">
      <c r="B689" s="194"/>
      <c r="C689" s="186"/>
      <c r="D689" s="187"/>
      <c r="E689" s="187"/>
      <c r="F689" s="85"/>
    </row>
    <row r="690" spans="2:6" hidden="1" x14ac:dyDescent="0.25">
      <c r="B690" s="194"/>
      <c r="C690" s="186"/>
      <c r="D690" s="187"/>
      <c r="E690" s="187"/>
      <c r="F690" s="85"/>
    </row>
    <row r="691" spans="2:6" hidden="1" x14ac:dyDescent="0.25">
      <c r="B691" s="194"/>
      <c r="C691" s="186"/>
      <c r="D691" s="187"/>
      <c r="E691" s="187"/>
      <c r="F691" s="85"/>
    </row>
    <row r="692" spans="2:6" hidden="1" x14ac:dyDescent="0.25">
      <c r="B692" s="194"/>
      <c r="C692" s="186"/>
      <c r="D692" s="187"/>
      <c r="E692" s="187"/>
      <c r="F692" s="85"/>
    </row>
    <row r="693" spans="2:6" hidden="1" x14ac:dyDescent="0.25">
      <c r="B693" s="194"/>
      <c r="C693" s="186"/>
      <c r="D693" s="187"/>
      <c r="E693" s="187"/>
      <c r="F693" s="85"/>
    </row>
    <row r="694" spans="2:6" hidden="1" x14ac:dyDescent="0.25">
      <c r="B694" s="194"/>
      <c r="C694" s="186"/>
      <c r="D694" s="187"/>
      <c r="E694" s="187"/>
      <c r="F694" s="85"/>
    </row>
    <row r="695" spans="2:6" hidden="1" x14ac:dyDescent="0.25">
      <c r="B695" s="194"/>
      <c r="C695" s="186"/>
      <c r="D695" s="187"/>
      <c r="E695" s="187"/>
      <c r="F695" s="85"/>
    </row>
    <row r="696" spans="2:6" hidden="1" x14ac:dyDescent="0.25">
      <c r="B696" s="194"/>
      <c r="C696" s="186"/>
      <c r="D696" s="187"/>
      <c r="E696" s="187"/>
      <c r="F696" s="85"/>
    </row>
    <row r="697" spans="2:6" hidden="1" x14ac:dyDescent="0.25">
      <c r="B697" s="194"/>
      <c r="C697" s="186"/>
      <c r="D697" s="187"/>
      <c r="E697" s="187"/>
      <c r="F697" s="85"/>
    </row>
    <row r="698" spans="2:6" hidden="1" x14ac:dyDescent="0.25">
      <c r="B698" s="194"/>
      <c r="C698" s="186"/>
      <c r="D698" s="187"/>
      <c r="E698" s="187"/>
      <c r="F698" s="85"/>
    </row>
    <row r="699" spans="2:6" hidden="1" x14ac:dyDescent="0.25">
      <c r="B699" s="194"/>
      <c r="C699" s="186"/>
      <c r="D699" s="187"/>
      <c r="E699" s="187"/>
      <c r="F699" s="85"/>
    </row>
    <row r="700" spans="2:6" hidden="1" x14ac:dyDescent="0.25">
      <c r="B700" s="194"/>
      <c r="C700" s="186"/>
      <c r="D700" s="187"/>
      <c r="E700" s="187"/>
      <c r="F700" s="85"/>
    </row>
    <row r="701" spans="2:6" hidden="1" x14ac:dyDescent="0.25">
      <c r="B701" s="194"/>
      <c r="C701" s="186"/>
      <c r="D701" s="187"/>
      <c r="E701" s="187"/>
      <c r="F701" s="85"/>
    </row>
    <row r="702" spans="2:6" hidden="1" x14ac:dyDescent="0.25">
      <c r="B702" s="194"/>
      <c r="C702" s="186"/>
      <c r="D702" s="187"/>
      <c r="E702" s="187"/>
      <c r="F702" s="85"/>
    </row>
    <row r="703" spans="2:6" hidden="1" x14ac:dyDescent="0.25">
      <c r="B703" s="194"/>
      <c r="C703" s="186"/>
      <c r="D703" s="187"/>
      <c r="E703" s="187"/>
      <c r="F703" s="85"/>
    </row>
    <row r="704" spans="2:6" hidden="1" x14ac:dyDescent="0.25">
      <c r="B704" s="194"/>
      <c r="C704" s="186"/>
      <c r="D704" s="187"/>
      <c r="E704" s="187"/>
      <c r="F704" s="85"/>
    </row>
    <row r="705" spans="2:6" hidden="1" x14ac:dyDescent="0.25">
      <c r="B705" s="194"/>
      <c r="C705" s="186"/>
      <c r="D705" s="187"/>
      <c r="E705" s="187"/>
      <c r="F705" s="85"/>
    </row>
    <row r="706" spans="2:6" hidden="1" x14ac:dyDescent="0.25">
      <c r="B706" s="194"/>
      <c r="C706" s="186"/>
      <c r="D706" s="187"/>
      <c r="E706" s="187"/>
      <c r="F706" s="85"/>
    </row>
    <row r="707" spans="2:6" hidden="1" x14ac:dyDescent="0.25">
      <c r="B707" s="194"/>
      <c r="C707" s="186"/>
      <c r="D707" s="187"/>
      <c r="E707" s="187"/>
      <c r="F707" s="85"/>
    </row>
    <row r="708" spans="2:6" hidden="1" x14ac:dyDescent="0.25">
      <c r="B708" s="194"/>
      <c r="C708" s="186"/>
      <c r="D708" s="187"/>
      <c r="E708" s="187"/>
      <c r="F708" s="85"/>
    </row>
    <row r="709" spans="2:6" hidden="1" x14ac:dyDescent="0.25">
      <c r="B709" s="194"/>
      <c r="C709" s="186"/>
      <c r="D709" s="187"/>
      <c r="E709" s="187"/>
      <c r="F709" s="85"/>
    </row>
    <row r="710" spans="2:6" hidden="1" x14ac:dyDescent="0.25">
      <c r="B710" s="194"/>
      <c r="C710" s="186"/>
      <c r="D710" s="187"/>
      <c r="E710" s="187"/>
      <c r="F710" s="85"/>
    </row>
    <row r="711" spans="2:6" hidden="1" x14ac:dyDescent="0.25">
      <c r="B711" s="194"/>
      <c r="C711" s="186"/>
      <c r="D711" s="187"/>
      <c r="E711" s="187"/>
      <c r="F711" s="85"/>
    </row>
    <row r="712" spans="2:6" hidden="1" x14ac:dyDescent="0.25">
      <c r="B712" s="194"/>
      <c r="C712" s="186"/>
      <c r="D712" s="187"/>
      <c r="E712" s="187"/>
      <c r="F712" s="85"/>
    </row>
    <row r="713" spans="2:6" hidden="1" x14ac:dyDescent="0.25">
      <c r="B713" s="194"/>
      <c r="C713" s="186"/>
      <c r="D713" s="187"/>
      <c r="E713" s="187"/>
      <c r="F713" s="85"/>
    </row>
    <row r="714" spans="2:6" hidden="1" x14ac:dyDescent="0.25">
      <c r="B714" s="194"/>
      <c r="C714" s="186"/>
      <c r="D714" s="187"/>
      <c r="E714" s="187"/>
      <c r="F714" s="85"/>
    </row>
    <row r="715" spans="2:6" hidden="1" x14ac:dyDescent="0.25">
      <c r="B715" s="194"/>
      <c r="C715" s="186"/>
      <c r="D715" s="187"/>
      <c r="E715" s="187"/>
      <c r="F715" s="85"/>
    </row>
    <row r="716" spans="2:6" hidden="1" x14ac:dyDescent="0.25">
      <c r="B716" s="194"/>
      <c r="C716" s="186"/>
      <c r="D716" s="187"/>
      <c r="E716" s="187"/>
      <c r="F716" s="85"/>
    </row>
    <row r="717" spans="2:6" hidden="1" x14ac:dyDescent="0.25">
      <c r="B717" s="194"/>
      <c r="C717" s="186"/>
      <c r="D717" s="187"/>
      <c r="E717" s="187"/>
      <c r="F717" s="85"/>
    </row>
    <row r="718" spans="2:6" hidden="1" x14ac:dyDescent="0.25">
      <c r="B718" s="194"/>
      <c r="C718" s="186"/>
      <c r="D718" s="187"/>
      <c r="E718" s="187"/>
      <c r="F718" s="85"/>
    </row>
    <row r="719" spans="2:6" hidden="1" x14ac:dyDescent="0.25">
      <c r="B719" s="194"/>
      <c r="C719" s="186"/>
      <c r="D719" s="187"/>
      <c r="E719" s="187"/>
      <c r="F719" s="85"/>
    </row>
    <row r="720" spans="2:6" hidden="1" x14ac:dyDescent="0.25">
      <c r="B720" s="194"/>
      <c r="C720" s="186"/>
      <c r="D720" s="187"/>
      <c r="E720" s="187"/>
      <c r="F720" s="85"/>
    </row>
    <row r="721" spans="2:6" hidden="1" x14ac:dyDescent="0.25">
      <c r="B721" s="194"/>
      <c r="C721" s="186"/>
      <c r="D721" s="187"/>
      <c r="E721" s="187"/>
      <c r="F721" s="85"/>
    </row>
    <row r="722" spans="2:6" hidden="1" x14ac:dyDescent="0.25">
      <c r="B722" s="194"/>
      <c r="C722" s="186"/>
      <c r="D722" s="187"/>
      <c r="E722" s="187"/>
      <c r="F722" s="85"/>
    </row>
    <row r="723" spans="2:6" hidden="1" x14ac:dyDescent="0.25">
      <c r="B723" s="194"/>
      <c r="C723" s="186"/>
      <c r="D723" s="187"/>
      <c r="E723" s="187"/>
      <c r="F723" s="85"/>
    </row>
    <row r="724" spans="2:6" hidden="1" x14ac:dyDescent="0.25">
      <c r="B724" s="194"/>
      <c r="C724" s="186"/>
      <c r="D724" s="187"/>
      <c r="E724" s="187"/>
      <c r="F724" s="85"/>
    </row>
    <row r="725" spans="2:6" hidden="1" x14ac:dyDescent="0.25">
      <c r="B725" s="194"/>
      <c r="C725" s="186"/>
      <c r="D725" s="187"/>
      <c r="E725" s="187"/>
      <c r="F725" s="85"/>
    </row>
    <row r="726" spans="2:6" hidden="1" x14ac:dyDescent="0.25">
      <c r="B726" s="194"/>
      <c r="C726" s="186"/>
      <c r="D726" s="187"/>
      <c r="E726" s="187"/>
      <c r="F726" s="85"/>
    </row>
    <row r="727" spans="2:6" hidden="1" x14ac:dyDescent="0.25">
      <c r="B727" s="194"/>
      <c r="C727" s="186"/>
      <c r="D727" s="187"/>
      <c r="E727" s="187"/>
      <c r="F727" s="85"/>
    </row>
    <row r="728" spans="2:6" hidden="1" x14ac:dyDescent="0.25">
      <c r="B728" s="194"/>
      <c r="C728" s="186"/>
      <c r="D728" s="187"/>
      <c r="E728" s="187"/>
      <c r="F728" s="85"/>
    </row>
    <row r="729" spans="2:6" hidden="1" x14ac:dyDescent="0.25">
      <c r="B729" s="194"/>
      <c r="C729" s="186"/>
      <c r="D729" s="187"/>
      <c r="E729" s="187"/>
      <c r="F729" s="85"/>
    </row>
    <row r="730" spans="2:6" hidden="1" x14ac:dyDescent="0.25">
      <c r="B730" s="194"/>
      <c r="C730" s="186"/>
      <c r="D730" s="187"/>
      <c r="E730" s="187"/>
      <c r="F730" s="85"/>
    </row>
    <row r="731" spans="2:6" hidden="1" x14ac:dyDescent="0.25">
      <c r="B731" s="194"/>
      <c r="C731" s="186"/>
      <c r="D731" s="187"/>
      <c r="E731" s="187"/>
      <c r="F731" s="85"/>
    </row>
    <row r="732" spans="2:6" hidden="1" x14ac:dyDescent="0.25">
      <c r="B732" s="194"/>
      <c r="C732" s="186"/>
      <c r="D732" s="187"/>
      <c r="E732" s="187"/>
      <c r="F732" s="85"/>
    </row>
    <row r="733" spans="2:6" hidden="1" x14ac:dyDescent="0.25">
      <c r="B733" s="194"/>
      <c r="C733" s="186"/>
      <c r="D733" s="187"/>
      <c r="E733" s="187"/>
      <c r="F733" s="85"/>
    </row>
    <row r="734" spans="2:6" hidden="1" x14ac:dyDescent="0.25">
      <c r="B734" s="194"/>
      <c r="C734" s="186"/>
      <c r="D734" s="187"/>
      <c r="E734" s="187"/>
      <c r="F734" s="85"/>
    </row>
    <row r="735" spans="2:6" hidden="1" x14ac:dyDescent="0.25">
      <c r="B735" s="194"/>
      <c r="C735" s="186"/>
      <c r="D735" s="187"/>
      <c r="E735" s="187"/>
      <c r="F735" s="85"/>
    </row>
    <row r="736" spans="2:6" hidden="1" x14ac:dyDescent="0.25">
      <c r="B736" s="194"/>
      <c r="C736" s="186"/>
      <c r="D736" s="187"/>
      <c r="E736" s="187"/>
      <c r="F736" s="85"/>
    </row>
    <row r="737" spans="2:6" hidden="1" x14ac:dyDescent="0.25">
      <c r="B737" s="194"/>
      <c r="C737" s="186"/>
      <c r="D737" s="187"/>
      <c r="E737" s="187"/>
      <c r="F737" s="85"/>
    </row>
    <row r="738" spans="2:6" hidden="1" x14ac:dyDescent="0.25">
      <c r="B738" s="194"/>
      <c r="C738" s="186"/>
      <c r="D738" s="187"/>
      <c r="E738" s="187"/>
      <c r="F738" s="85"/>
    </row>
    <row r="739" spans="2:6" hidden="1" x14ac:dyDescent="0.25">
      <c r="B739" s="194"/>
      <c r="C739" s="186"/>
      <c r="D739" s="187"/>
      <c r="E739" s="187"/>
      <c r="F739" s="85"/>
    </row>
    <row r="740" spans="2:6" hidden="1" x14ac:dyDescent="0.25">
      <c r="B740" s="194"/>
      <c r="C740" s="186"/>
      <c r="D740" s="187"/>
      <c r="E740" s="187"/>
      <c r="F740" s="85"/>
    </row>
    <row r="741" spans="2:6" hidden="1" x14ac:dyDescent="0.25">
      <c r="B741" s="194"/>
      <c r="C741" s="186"/>
      <c r="D741" s="187"/>
      <c r="E741" s="187"/>
      <c r="F741" s="85"/>
    </row>
    <row r="742" spans="2:6" hidden="1" x14ac:dyDescent="0.25">
      <c r="B742" s="194"/>
      <c r="C742" s="186"/>
      <c r="D742" s="187"/>
      <c r="E742" s="187"/>
      <c r="F742" s="85"/>
    </row>
    <row r="743" spans="2:6" hidden="1" x14ac:dyDescent="0.25">
      <c r="B743" s="194"/>
      <c r="C743" s="186"/>
      <c r="D743" s="187"/>
      <c r="E743" s="187"/>
      <c r="F743" s="85"/>
    </row>
    <row r="744" spans="2:6" hidden="1" x14ac:dyDescent="0.25">
      <c r="B744" s="194"/>
      <c r="C744" s="186"/>
      <c r="D744" s="187"/>
      <c r="E744" s="187"/>
      <c r="F744" s="85"/>
    </row>
    <row r="745" spans="2:6" hidden="1" x14ac:dyDescent="0.25">
      <c r="B745" s="194"/>
      <c r="C745" s="186"/>
      <c r="D745" s="187"/>
      <c r="E745" s="187"/>
      <c r="F745" s="85"/>
    </row>
    <row r="746" spans="2:6" hidden="1" x14ac:dyDescent="0.25">
      <c r="B746" s="194"/>
      <c r="C746" s="186"/>
      <c r="D746" s="187"/>
      <c r="E746" s="187"/>
      <c r="F746" s="85"/>
    </row>
    <row r="747" spans="2:6" hidden="1" x14ac:dyDescent="0.25">
      <c r="B747" s="194"/>
      <c r="C747" s="186"/>
      <c r="D747" s="187"/>
      <c r="E747" s="187"/>
      <c r="F747" s="85"/>
    </row>
    <row r="748" spans="2:6" hidden="1" x14ac:dyDescent="0.25">
      <c r="B748" s="194"/>
      <c r="C748" s="186"/>
      <c r="D748" s="187"/>
      <c r="E748" s="187"/>
      <c r="F748" s="85"/>
    </row>
    <row r="749" spans="2:6" hidden="1" x14ac:dyDescent="0.25">
      <c r="B749" s="194"/>
      <c r="C749" s="186"/>
      <c r="D749" s="187"/>
      <c r="E749" s="187"/>
      <c r="F749" s="85"/>
    </row>
    <row r="750" spans="2:6" hidden="1" x14ac:dyDescent="0.25">
      <c r="B750" s="194"/>
      <c r="C750" s="186"/>
      <c r="D750" s="187"/>
      <c r="E750" s="187"/>
      <c r="F750" s="85"/>
    </row>
    <row r="751" spans="2:6" hidden="1" x14ac:dyDescent="0.25">
      <c r="B751" s="194"/>
      <c r="C751" s="186"/>
      <c r="D751" s="187"/>
      <c r="E751" s="187"/>
      <c r="F751" s="85"/>
    </row>
    <row r="752" spans="2:6" hidden="1" x14ac:dyDescent="0.25">
      <c r="B752" s="194"/>
      <c r="C752" s="186"/>
      <c r="D752" s="187"/>
      <c r="E752" s="187"/>
      <c r="F752" s="85"/>
    </row>
    <row r="753" spans="2:6" hidden="1" x14ac:dyDescent="0.25">
      <c r="B753" s="194"/>
      <c r="C753" s="186"/>
      <c r="D753" s="187"/>
      <c r="E753" s="187"/>
      <c r="F753" s="85"/>
    </row>
    <row r="754" spans="2:6" hidden="1" x14ac:dyDescent="0.25">
      <c r="B754" s="194"/>
      <c r="C754" s="186"/>
      <c r="D754" s="187"/>
      <c r="E754" s="187"/>
      <c r="F754" s="85"/>
    </row>
    <row r="755" spans="2:6" hidden="1" x14ac:dyDescent="0.25">
      <c r="B755" s="194"/>
      <c r="C755" s="186"/>
      <c r="D755" s="187"/>
      <c r="E755" s="187"/>
      <c r="F755" s="85"/>
    </row>
    <row r="756" spans="2:6" hidden="1" x14ac:dyDescent="0.25">
      <c r="B756" s="194"/>
      <c r="C756" s="186"/>
      <c r="D756" s="187"/>
      <c r="E756" s="187"/>
      <c r="F756" s="85"/>
    </row>
    <row r="757" spans="2:6" hidden="1" x14ac:dyDescent="0.25">
      <c r="B757" s="194"/>
      <c r="C757" s="186"/>
      <c r="D757" s="187"/>
      <c r="E757" s="187"/>
      <c r="F757" s="85"/>
    </row>
    <row r="758" spans="2:6" hidden="1" x14ac:dyDescent="0.25">
      <c r="B758" s="194"/>
      <c r="C758" s="186"/>
      <c r="D758" s="187"/>
      <c r="E758" s="187"/>
      <c r="F758" s="85"/>
    </row>
    <row r="759" spans="2:6" hidden="1" x14ac:dyDescent="0.25">
      <c r="B759" s="194"/>
      <c r="C759" s="186"/>
      <c r="D759" s="187"/>
      <c r="E759" s="187"/>
      <c r="F759" s="85"/>
    </row>
    <row r="760" spans="2:6" hidden="1" x14ac:dyDescent="0.25">
      <c r="B760" s="194"/>
      <c r="C760" s="186"/>
      <c r="D760" s="187"/>
      <c r="E760" s="187"/>
      <c r="F760" s="85"/>
    </row>
    <row r="761" spans="2:6" hidden="1" x14ac:dyDescent="0.25">
      <c r="B761" s="194"/>
      <c r="C761" s="186"/>
      <c r="D761" s="187"/>
      <c r="E761" s="187"/>
      <c r="F761" s="85"/>
    </row>
    <row r="762" spans="2:6" hidden="1" x14ac:dyDescent="0.25">
      <c r="B762" s="194"/>
      <c r="C762" s="186"/>
      <c r="D762" s="187"/>
      <c r="E762" s="187"/>
      <c r="F762" s="85"/>
    </row>
    <row r="763" spans="2:6" hidden="1" x14ac:dyDescent="0.25">
      <c r="B763" s="194"/>
      <c r="C763" s="186"/>
      <c r="D763" s="187"/>
      <c r="E763" s="187"/>
      <c r="F763" s="85"/>
    </row>
    <row r="764" spans="2:6" hidden="1" x14ac:dyDescent="0.25">
      <c r="B764" s="194"/>
      <c r="C764" s="186"/>
      <c r="D764" s="187"/>
      <c r="E764" s="187"/>
      <c r="F764" s="85"/>
    </row>
    <row r="765" spans="2:6" hidden="1" x14ac:dyDescent="0.25">
      <c r="B765" s="194"/>
      <c r="C765" s="186"/>
      <c r="D765" s="187"/>
      <c r="E765" s="187"/>
      <c r="F765" s="85"/>
    </row>
    <row r="766" spans="2:6" hidden="1" x14ac:dyDescent="0.25">
      <c r="B766" s="194"/>
      <c r="C766" s="186"/>
      <c r="D766" s="187"/>
      <c r="E766" s="187"/>
      <c r="F766" s="85"/>
    </row>
    <row r="767" spans="2:6" hidden="1" x14ac:dyDescent="0.25">
      <c r="B767" s="194"/>
      <c r="C767" s="186"/>
      <c r="D767" s="187"/>
      <c r="E767" s="187"/>
      <c r="F767" s="85"/>
    </row>
    <row r="768" spans="2:6" hidden="1" x14ac:dyDescent="0.25">
      <c r="B768" s="194"/>
      <c r="C768" s="186"/>
      <c r="D768" s="187"/>
      <c r="E768" s="187"/>
      <c r="F768" s="85"/>
    </row>
    <row r="769" spans="2:6" hidden="1" x14ac:dyDescent="0.25">
      <c r="B769" s="194"/>
      <c r="C769" s="186"/>
      <c r="D769" s="187"/>
      <c r="E769" s="187"/>
      <c r="F769" s="85"/>
    </row>
    <row r="770" spans="2:6" hidden="1" x14ac:dyDescent="0.25">
      <c r="B770" s="194"/>
      <c r="C770" s="186"/>
      <c r="D770" s="187"/>
      <c r="E770" s="187"/>
      <c r="F770" s="85"/>
    </row>
    <row r="771" spans="2:6" hidden="1" x14ac:dyDescent="0.25">
      <c r="B771" s="194"/>
      <c r="C771" s="186"/>
      <c r="D771" s="187"/>
      <c r="E771" s="187"/>
      <c r="F771" s="85"/>
    </row>
    <row r="772" spans="2:6" hidden="1" x14ac:dyDescent="0.25">
      <c r="B772" s="194"/>
      <c r="C772" s="186"/>
      <c r="D772" s="187"/>
      <c r="E772" s="187"/>
      <c r="F772" s="85"/>
    </row>
    <row r="773" spans="2:6" hidden="1" x14ac:dyDescent="0.25">
      <c r="B773" s="194"/>
      <c r="C773" s="186"/>
      <c r="D773" s="187"/>
      <c r="E773" s="187"/>
      <c r="F773" s="85"/>
    </row>
    <row r="774" spans="2:6" hidden="1" x14ac:dyDescent="0.25">
      <c r="B774" s="194"/>
      <c r="C774" s="186"/>
      <c r="D774" s="187"/>
      <c r="E774" s="187"/>
      <c r="F774" s="85"/>
    </row>
    <row r="775" spans="2:6" hidden="1" x14ac:dyDescent="0.25">
      <c r="B775" s="194"/>
      <c r="C775" s="186"/>
      <c r="D775" s="187"/>
      <c r="E775" s="187"/>
      <c r="F775" s="85"/>
    </row>
    <row r="776" spans="2:6" hidden="1" x14ac:dyDescent="0.25">
      <c r="B776" s="194"/>
      <c r="C776" s="186"/>
      <c r="D776" s="187"/>
      <c r="E776" s="187"/>
      <c r="F776" s="85"/>
    </row>
    <row r="777" spans="2:6" hidden="1" x14ac:dyDescent="0.25">
      <c r="B777" s="194"/>
      <c r="C777" s="186"/>
      <c r="D777" s="187"/>
      <c r="E777" s="187"/>
      <c r="F777" s="85"/>
    </row>
    <row r="778" spans="2:6" hidden="1" x14ac:dyDescent="0.25">
      <c r="B778" s="194"/>
      <c r="C778" s="186"/>
      <c r="D778" s="187"/>
      <c r="E778" s="187"/>
      <c r="F778" s="85"/>
    </row>
    <row r="779" spans="2:6" hidden="1" x14ac:dyDescent="0.25">
      <c r="B779" s="194"/>
      <c r="C779" s="186"/>
      <c r="D779" s="187"/>
      <c r="E779" s="187"/>
      <c r="F779" s="85"/>
    </row>
    <row r="780" spans="2:6" hidden="1" x14ac:dyDescent="0.25">
      <c r="B780" s="194"/>
      <c r="C780" s="186"/>
      <c r="D780" s="187"/>
      <c r="E780" s="187"/>
      <c r="F780" s="85"/>
    </row>
    <row r="781" spans="2:6" hidden="1" x14ac:dyDescent="0.25">
      <c r="B781" s="194"/>
      <c r="C781" s="186"/>
      <c r="D781" s="187"/>
      <c r="E781" s="187"/>
      <c r="F781" s="85"/>
    </row>
    <row r="782" spans="2:6" hidden="1" x14ac:dyDescent="0.25">
      <c r="B782" s="194"/>
      <c r="C782" s="186"/>
      <c r="D782" s="187"/>
      <c r="E782" s="187"/>
      <c r="F782" s="85"/>
    </row>
    <row r="783" spans="2:6" hidden="1" x14ac:dyDescent="0.25">
      <c r="B783" s="194"/>
      <c r="C783" s="186"/>
      <c r="D783" s="187"/>
      <c r="E783" s="187"/>
      <c r="F783" s="85"/>
    </row>
    <row r="784" spans="2:6" hidden="1" x14ac:dyDescent="0.25">
      <c r="B784" s="194"/>
      <c r="C784" s="186"/>
      <c r="D784" s="187"/>
      <c r="E784" s="187"/>
      <c r="F784" s="85"/>
    </row>
    <row r="785" spans="2:6" hidden="1" x14ac:dyDescent="0.25">
      <c r="B785" s="194"/>
      <c r="C785" s="186"/>
      <c r="D785" s="187"/>
      <c r="E785" s="187"/>
      <c r="F785" s="85"/>
    </row>
    <row r="786" spans="2:6" hidden="1" x14ac:dyDescent="0.25">
      <c r="B786" s="194"/>
      <c r="C786" s="186"/>
      <c r="D786" s="187"/>
      <c r="E786" s="187"/>
      <c r="F786" s="85"/>
    </row>
    <row r="787" spans="2:6" hidden="1" x14ac:dyDescent="0.25">
      <c r="B787" s="194"/>
      <c r="C787" s="186"/>
      <c r="D787" s="187"/>
      <c r="E787" s="187"/>
      <c r="F787" s="85"/>
    </row>
    <row r="788" spans="2:6" hidden="1" x14ac:dyDescent="0.25">
      <c r="B788" s="194"/>
      <c r="C788" s="186"/>
      <c r="D788" s="187"/>
      <c r="E788" s="187"/>
      <c r="F788" s="85"/>
    </row>
    <row r="789" spans="2:6" hidden="1" x14ac:dyDescent="0.25">
      <c r="B789" s="194"/>
      <c r="C789" s="186"/>
      <c r="D789" s="187"/>
      <c r="E789" s="187"/>
      <c r="F789" s="85"/>
    </row>
    <row r="790" spans="2:6" hidden="1" x14ac:dyDescent="0.25">
      <c r="B790" s="194"/>
      <c r="C790" s="186"/>
      <c r="D790" s="187"/>
      <c r="E790" s="187"/>
      <c r="F790" s="85"/>
    </row>
    <row r="791" spans="2:6" hidden="1" x14ac:dyDescent="0.25">
      <c r="B791" s="194"/>
      <c r="C791" s="186"/>
      <c r="D791" s="187"/>
      <c r="E791" s="187"/>
      <c r="F791" s="85"/>
    </row>
    <row r="792" spans="2:6" hidden="1" x14ac:dyDescent="0.25">
      <c r="B792" s="194"/>
      <c r="C792" s="186"/>
      <c r="D792" s="187"/>
      <c r="E792" s="187"/>
      <c r="F792" s="85"/>
    </row>
    <row r="793" spans="2:6" hidden="1" x14ac:dyDescent="0.25">
      <c r="B793" s="194"/>
      <c r="C793" s="186"/>
      <c r="D793" s="187"/>
      <c r="E793" s="187"/>
      <c r="F793" s="85"/>
    </row>
    <row r="794" spans="2:6" hidden="1" x14ac:dyDescent="0.25">
      <c r="B794" s="194"/>
      <c r="C794" s="186"/>
      <c r="D794" s="187"/>
      <c r="E794" s="187"/>
      <c r="F794" s="85"/>
    </row>
    <row r="795" spans="2:6" hidden="1" x14ac:dyDescent="0.25">
      <c r="B795" s="194"/>
      <c r="C795" s="186"/>
      <c r="D795" s="187"/>
      <c r="E795" s="187"/>
      <c r="F795" s="85"/>
    </row>
    <row r="796" spans="2:6" hidden="1" x14ac:dyDescent="0.25">
      <c r="B796" s="194"/>
      <c r="C796" s="186"/>
      <c r="D796" s="187"/>
      <c r="E796" s="187"/>
      <c r="F796" s="85"/>
    </row>
    <row r="797" spans="2:6" hidden="1" x14ac:dyDescent="0.25">
      <c r="B797" s="194"/>
      <c r="C797" s="186"/>
      <c r="D797" s="187"/>
      <c r="E797" s="187"/>
      <c r="F797" s="85"/>
    </row>
    <row r="798" spans="2:6" hidden="1" x14ac:dyDescent="0.25">
      <c r="B798" s="194"/>
      <c r="C798" s="186"/>
      <c r="D798" s="187"/>
      <c r="E798" s="187"/>
      <c r="F798" s="85"/>
    </row>
    <row r="799" spans="2:6" hidden="1" x14ac:dyDescent="0.25">
      <c r="B799" s="194"/>
      <c r="C799" s="186"/>
      <c r="D799" s="187"/>
      <c r="E799" s="187"/>
      <c r="F799" s="85"/>
    </row>
    <row r="800" spans="2:6" hidden="1" x14ac:dyDescent="0.25">
      <c r="B800" s="194"/>
      <c r="C800" s="186"/>
      <c r="D800" s="187"/>
      <c r="E800" s="187"/>
      <c r="F800" s="85"/>
    </row>
    <row r="801" spans="2:6" hidden="1" x14ac:dyDescent="0.25">
      <c r="B801" s="194"/>
      <c r="C801" s="186"/>
      <c r="D801" s="187"/>
      <c r="E801" s="187"/>
      <c r="F801" s="85"/>
    </row>
    <row r="802" spans="2:6" hidden="1" x14ac:dyDescent="0.25">
      <c r="B802" s="194"/>
      <c r="C802" s="186"/>
      <c r="D802" s="187"/>
      <c r="E802" s="187"/>
      <c r="F802" s="85"/>
    </row>
    <row r="803" spans="2:6" hidden="1" x14ac:dyDescent="0.25">
      <c r="B803" s="194"/>
      <c r="C803" s="186"/>
      <c r="D803" s="187"/>
      <c r="E803" s="187"/>
      <c r="F803" s="85"/>
    </row>
    <row r="804" spans="2:6" hidden="1" x14ac:dyDescent="0.25">
      <c r="B804" s="194"/>
      <c r="C804" s="186"/>
      <c r="D804" s="187"/>
      <c r="E804" s="187"/>
      <c r="F804" s="85"/>
    </row>
    <row r="805" spans="2:6" hidden="1" x14ac:dyDescent="0.25">
      <c r="B805" s="194"/>
      <c r="C805" s="186"/>
      <c r="D805" s="187"/>
      <c r="E805" s="187"/>
      <c r="F805" s="85"/>
    </row>
    <row r="806" spans="2:6" hidden="1" x14ac:dyDescent="0.25">
      <c r="B806" s="194"/>
      <c r="C806" s="186"/>
      <c r="D806" s="187"/>
      <c r="E806" s="187"/>
      <c r="F806" s="85"/>
    </row>
    <row r="807" spans="2:6" hidden="1" x14ac:dyDescent="0.25">
      <c r="B807" s="194"/>
      <c r="C807" s="186"/>
      <c r="D807" s="187"/>
      <c r="E807" s="187"/>
      <c r="F807" s="85"/>
    </row>
    <row r="808" spans="2:6" hidden="1" x14ac:dyDescent="0.25">
      <c r="B808" s="194"/>
      <c r="C808" s="186"/>
      <c r="D808" s="187"/>
      <c r="E808" s="187"/>
      <c r="F808" s="85"/>
    </row>
    <row r="809" spans="2:6" hidden="1" x14ac:dyDescent="0.25">
      <c r="B809" s="194"/>
      <c r="C809" s="186"/>
      <c r="D809" s="187"/>
      <c r="E809" s="187"/>
      <c r="F809" s="85"/>
    </row>
    <row r="810" spans="2:6" hidden="1" x14ac:dyDescent="0.25">
      <c r="B810" s="194"/>
      <c r="C810" s="186"/>
      <c r="D810" s="187"/>
      <c r="E810" s="187"/>
      <c r="F810" s="85"/>
    </row>
    <row r="811" spans="2:6" hidden="1" x14ac:dyDescent="0.25">
      <c r="B811" s="194"/>
      <c r="C811" s="186"/>
      <c r="D811" s="187"/>
      <c r="E811" s="187"/>
      <c r="F811" s="85"/>
    </row>
    <row r="812" spans="2:6" hidden="1" x14ac:dyDescent="0.25">
      <c r="B812" s="194"/>
      <c r="C812" s="186"/>
      <c r="D812" s="187"/>
      <c r="E812" s="187"/>
      <c r="F812" s="85"/>
    </row>
    <row r="813" spans="2:6" hidden="1" x14ac:dyDescent="0.25">
      <c r="B813" s="194"/>
      <c r="C813" s="186"/>
      <c r="D813" s="187"/>
      <c r="E813" s="187"/>
      <c r="F813" s="85"/>
    </row>
    <row r="814" spans="2:6" hidden="1" x14ac:dyDescent="0.25">
      <c r="B814" s="194"/>
      <c r="C814" s="186"/>
      <c r="D814" s="187"/>
      <c r="E814" s="187"/>
      <c r="F814" s="85"/>
    </row>
    <row r="815" spans="2:6" hidden="1" x14ac:dyDescent="0.25">
      <c r="B815" s="194"/>
      <c r="C815" s="186"/>
      <c r="D815" s="187"/>
      <c r="E815" s="187"/>
      <c r="F815" s="85"/>
    </row>
    <row r="816" spans="2:6" hidden="1" x14ac:dyDescent="0.25">
      <c r="B816" s="194"/>
      <c r="C816" s="186"/>
      <c r="D816" s="187"/>
      <c r="E816" s="187"/>
      <c r="F816" s="85"/>
    </row>
    <row r="817" spans="2:6" hidden="1" x14ac:dyDescent="0.25">
      <c r="B817" s="194"/>
      <c r="C817" s="186"/>
      <c r="D817" s="187"/>
      <c r="E817" s="187"/>
      <c r="F817" s="85"/>
    </row>
    <row r="818" spans="2:6" hidden="1" x14ac:dyDescent="0.25">
      <c r="B818" s="194"/>
      <c r="C818" s="186"/>
      <c r="D818" s="187"/>
      <c r="E818" s="187"/>
      <c r="F818" s="85"/>
    </row>
    <row r="819" spans="2:6" hidden="1" x14ac:dyDescent="0.25">
      <c r="B819" s="194"/>
      <c r="C819" s="186"/>
      <c r="D819" s="187"/>
      <c r="E819" s="187"/>
      <c r="F819" s="85"/>
    </row>
    <row r="820" spans="2:6" hidden="1" x14ac:dyDescent="0.25">
      <c r="B820" s="194"/>
      <c r="C820" s="186"/>
      <c r="D820" s="187"/>
      <c r="E820" s="187"/>
      <c r="F820" s="85"/>
    </row>
    <row r="821" spans="2:6" hidden="1" x14ac:dyDescent="0.25">
      <c r="B821" s="194"/>
      <c r="C821" s="186"/>
      <c r="D821" s="187"/>
      <c r="E821" s="187"/>
      <c r="F821" s="85"/>
    </row>
    <row r="822" spans="2:6" hidden="1" x14ac:dyDescent="0.25">
      <c r="B822" s="194"/>
      <c r="C822" s="186"/>
      <c r="D822" s="187"/>
      <c r="E822" s="187"/>
      <c r="F822" s="85"/>
    </row>
    <row r="823" spans="2:6" hidden="1" x14ac:dyDescent="0.25">
      <c r="B823" s="194"/>
      <c r="C823" s="186"/>
      <c r="D823" s="187"/>
      <c r="E823" s="187"/>
      <c r="F823" s="85"/>
    </row>
    <row r="824" spans="2:6" hidden="1" x14ac:dyDescent="0.25">
      <c r="B824" s="194"/>
      <c r="C824" s="186"/>
      <c r="D824" s="187"/>
      <c r="E824" s="187"/>
      <c r="F824" s="85"/>
    </row>
    <row r="825" spans="2:6" hidden="1" x14ac:dyDescent="0.25">
      <c r="B825" s="194"/>
      <c r="C825" s="186"/>
      <c r="D825" s="187"/>
      <c r="E825" s="187"/>
      <c r="F825" s="85"/>
    </row>
    <row r="826" spans="2:6" hidden="1" x14ac:dyDescent="0.25">
      <c r="B826" s="194"/>
      <c r="C826" s="186"/>
      <c r="D826" s="187"/>
      <c r="E826" s="187"/>
      <c r="F826" s="85"/>
    </row>
    <row r="827" spans="2:6" hidden="1" x14ac:dyDescent="0.25">
      <c r="B827" s="194"/>
      <c r="C827" s="186"/>
      <c r="D827" s="187"/>
      <c r="E827" s="187"/>
      <c r="F827" s="85"/>
    </row>
    <row r="828" spans="2:6" hidden="1" x14ac:dyDescent="0.25">
      <c r="B828" s="194"/>
      <c r="C828" s="186"/>
      <c r="D828" s="187"/>
      <c r="E828" s="187"/>
      <c r="F828" s="85"/>
    </row>
    <row r="829" spans="2:6" hidden="1" x14ac:dyDescent="0.25">
      <c r="B829" s="194"/>
      <c r="C829" s="186"/>
      <c r="D829" s="187"/>
      <c r="E829" s="187"/>
      <c r="F829" s="85"/>
    </row>
    <row r="830" spans="2:6" hidden="1" x14ac:dyDescent="0.25">
      <c r="B830" s="194"/>
      <c r="C830" s="186"/>
      <c r="D830" s="187"/>
      <c r="E830" s="187"/>
      <c r="F830" s="85"/>
    </row>
    <row r="831" spans="2:6" hidden="1" x14ac:dyDescent="0.25">
      <c r="B831" s="194"/>
      <c r="C831" s="186"/>
      <c r="D831" s="187"/>
      <c r="E831" s="187"/>
      <c r="F831" s="85"/>
    </row>
    <row r="832" spans="2:6" hidden="1" x14ac:dyDescent="0.25">
      <c r="B832" s="194"/>
      <c r="C832" s="186"/>
      <c r="D832" s="187"/>
      <c r="E832" s="187"/>
      <c r="F832" s="85"/>
    </row>
    <row r="833" spans="2:6" hidden="1" x14ac:dyDescent="0.25">
      <c r="B833" s="194"/>
      <c r="C833" s="186"/>
      <c r="D833" s="187"/>
      <c r="E833" s="187"/>
      <c r="F833" s="85"/>
    </row>
    <row r="834" spans="2:6" hidden="1" x14ac:dyDescent="0.25">
      <c r="B834" s="194"/>
      <c r="C834" s="186"/>
      <c r="D834" s="187"/>
      <c r="E834" s="187"/>
      <c r="F834" s="85"/>
    </row>
    <row r="835" spans="2:6" hidden="1" x14ac:dyDescent="0.25">
      <c r="B835" s="194"/>
      <c r="C835" s="186"/>
      <c r="D835" s="187"/>
      <c r="E835" s="187"/>
      <c r="F835" s="85"/>
    </row>
    <row r="836" spans="2:6" hidden="1" x14ac:dyDescent="0.25">
      <c r="B836" s="194"/>
      <c r="C836" s="186"/>
      <c r="D836" s="187"/>
      <c r="E836" s="187"/>
      <c r="F836" s="85"/>
    </row>
    <row r="837" spans="2:6" hidden="1" x14ac:dyDescent="0.25">
      <c r="B837" s="194"/>
      <c r="C837" s="186"/>
      <c r="D837" s="187"/>
      <c r="E837" s="187"/>
      <c r="F837" s="85"/>
    </row>
    <row r="838" spans="2:6" hidden="1" x14ac:dyDescent="0.25">
      <c r="B838" s="194"/>
      <c r="C838" s="186"/>
      <c r="D838" s="187"/>
      <c r="E838" s="187"/>
      <c r="F838" s="85"/>
    </row>
    <row r="839" spans="2:6" hidden="1" x14ac:dyDescent="0.25">
      <c r="B839" s="194"/>
      <c r="C839" s="186"/>
      <c r="D839" s="187"/>
      <c r="E839" s="187"/>
      <c r="F839" s="85"/>
    </row>
    <row r="840" spans="2:6" hidden="1" x14ac:dyDescent="0.25">
      <c r="B840" s="194"/>
      <c r="C840" s="186"/>
      <c r="D840" s="187"/>
      <c r="E840" s="187"/>
      <c r="F840" s="85"/>
    </row>
    <row r="841" spans="2:6" hidden="1" x14ac:dyDescent="0.25">
      <c r="B841" s="194"/>
      <c r="C841" s="186"/>
      <c r="D841" s="187"/>
      <c r="E841" s="187"/>
      <c r="F841" s="85"/>
    </row>
    <row r="842" spans="2:6" hidden="1" x14ac:dyDescent="0.25">
      <c r="B842" s="194"/>
      <c r="C842" s="186"/>
      <c r="D842" s="187"/>
      <c r="E842" s="187"/>
      <c r="F842" s="85"/>
    </row>
    <row r="843" spans="2:6" hidden="1" x14ac:dyDescent="0.25">
      <c r="B843" s="194"/>
      <c r="C843" s="186"/>
      <c r="D843" s="187"/>
      <c r="E843" s="187"/>
      <c r="F843" s="85"/>
    </row>
    <row r="844" spans="2:6" hidden="1" x14ac:dyDescent="0.25">
      <c r="B844" s="194"/>
      <c r="C844" s="186"/>
      <c r="D844" s="187"/>
      <c r="E844" s="187"/>
      <c r="F844" s="85"/>
    </row>
    <row r="845" spans="2:6" hidden="1" x14ac:dyDescent="0.25">
      <c r="B845" s="194"/>
      <c r="C845" s="186"/>
      <c r="D845" s="187"/>
      <c r="E845" s="187"/>
      <c r="F845" s="85"/>
    </row>
    <row r="846" spans="2:6" hidden="1" x14ac:dyDescent="0.25">
      <c r="B846" s="194"/>
      <c r="C846" s="186"/>
      <c r="D846" s="187"/>
      <c r="E846" s="187"/>
      <c r="F846" s="85"/>
    </row>
    <row r="847" spans="2:6" hidden="1" x14ac:dyDescent="0.25">
      <c r="B847" s="194"/>
      <c r="C847" s="186"/>
      <c r="D847" s="187"/>
      <c r="E847" s="187"/>
      <c r="F847" s="85"/>
    </row>
    <row r="848" spans="2:6" hidden="1" x14ac:dyDescent="0.25">
      <c r="B848" s="194"/>
      <c r="C848" s="186"/>
      <c r="D848" s="187"/>
      <c r="E848" s="187"/>
      <c r="F848" s="85"/>
    </row>
    <row r="849" spans="2:6" hidden="1" x14ac:dyDescent="0.25">
      <c r="B849" s="194"/>
      <c r="C849" s="186"/>
      <c r="D849" s="187"/>
      <c r="E849" s="187"/>
      <c r="F849" s="85"/>
    </row>
    <row r="850" spans="2:6" hidden="1" x14ac:dyDescent="0.25">
      <c r="B850" s="194"/>
      <c r="C850" s="186"/>
      <c r="D850" s="187"/>
      <c r="E850" s="187"/>
      <c r="F850" s="85"/>
    </row>
    <row r="851" spans="2:6" hidden="1" x14ac:dyDescent="0.25">
      <c r="B851" s="194"/>
      <c r="C851" s="186"/>
      <c r="D851" s="187"/>
      <c r="E851" s="187"/>
      <c r="F851" s="85"/>
    </row>
    <row r="852" spans="2:6" hidden="1" x14ac:dyDescent="0.25">
      <c r="B852" s="194"/>
      <c r="C852" s="186"/>
      <c r="D852" s="187"/>
      <c r="E852" s="187"/>
      <c r="F852" s="85"/>
    </row>
    <row r="853" spans="2:6" hidden="1" x14ac:dyDescent="0.25">
      <c r="B853" s="194"/>
      <c r="C853" s="186"/>
      <c r="D853" s="187"/>
      <c r="E853" s="187"/>
      <c r="F853" s="85"/>
    </row>
    <row r="854" spans="2:6" hidden="1" x14ac:dyDescent="0.25">
      <c r="B854" s="194"/>
      <c r="C854" s="186"/>
      <c r="D854" s="187"/>
      <c r="E854" s="187"/>
      <c r="F854" s="85"/>
    </row>
    <row r="855" spans="2:6" hidden="1" x14ac:dyDescent="0.25">
      <c r="B855" s="194"/>
      <c r="C855" s="186"/>
      <c r="D855" s="187"/>
      <c r="E855" s="187"/>
      <c r="F855" s="85"/>
    </row>
    <row r="856" spans="2:6" hidden="1" x14ac:dyDescent="0.25">
      <c r="B856" s="194"/>
      <c r="C856" s="186"/>
      <c r="D856" s="187"/>
      <c r="E856" s="187"/>
      <c r="F856" s="85"/>
    </row>
    <row r="857" spans="2:6" hidden="1" x14ac:dyDescent="0.25">
      <c r="B857" s="194"/>
      <c r="C857" s="186"/>
      <c r="D857" s="187"/>
      <c r="E857" s="187"/>
      <c r="F857" s="85"/>
    </row>
    <row r="858" spans="2:6" hidden="1" x14ac:dyDescent="0.25">
      <c r="B858" s="194"/>
      <c r="C858" s="186"/>
      <c r="D858" s="187"/>
      <c r="E858" s="187"/>
      <c r="F858" s="85"/>
    </row>
    <row r="859" spans="2:6" hidden="1" x14ac:dyDescent="0.25">
      <c r="B859" s="194"/>
      <c r="C859" s="186"/>
      <c r="D859" s="187"/>
      <c r="E859" s="187"/>
      <c r="F859" s="85"/>
    </row>
    <row r="860" spans="2:6" hidden="1" x14ac:dyDescent="0.25">
      <c r="B860" s="194"/>
      <c r="C860" s="186"/>
      <c r="D860" s="187"/>
      <c r="E860" s="187"/>
      <c r="F860" s="85"/>
    </row>
    <row r="861" spans="2:6" hidden="1" x14ac:dyDescent="0.25">
      <c r="B861" s="194"/>
      <c r="C861" s="186"/>
      <c r="D861" s="187"/>
      <c r="E861" s="187"/>
      <c r="F861" s="85"/>
    </row>
    <row r="862" spans="2:6" hidden="1" x14ac:dyDescent="0.25">
      <c r="B862" s="194"/>
      <c r="C862" s="186"/>
      <c r="D862" s="187"/>
      <c r="E862" s="187"/>
      <c r="F862" s="85"/>
    </row>
    <row r="863" spans="2:6" hidden="1" x14ac:dyDescent="0.25">
      <c r="B863" s="194"/>
      <c r="C863" s="186"/>
      <c r="D863" s="187"/>
      <c r="E863" s="187"/>
      <c r="F863" s="85"/>
    </row>
    <row r="864" spans="2:6" hidden="1" x14ac:dyDescent="0.25">
      <c r="B864" s="194"/>
      <c r="C864" s="186"/>
      <c r="D864" s="187"/>
      <c r="E864" s="187"/>
      <c r="F864" s="85"/>
    </row>
    <row r="865" spans="2:6" hidden="1" x14ac:dyDescent="0.25">
      <c r="B865" s="194"/>
      <c r="C865" s="186"/>
      <c r="D865" s="187"/>
      <c r="E865" s="187"/>
      <c r="F865" s="85"/>
    </row>
    <row r="866" spans="2:6" hidden="1" x14ac:dyDescent="0.25">
      <c r="B866" s="194"/>
      <c r="C866" s="186"/>
      <c r="D866" s="187"/>
      <c r="E866" s="187"/>
      <c r="F866" s="85"/>
    </row>
    <row r="867" spans="2:6" hidden="1" x14ac:dyDescent="0.25">
      <c r="B867" s="194"/>
      <c r="C867" s="186"/>
      <c r="D867" s="187"/>
      <c r="E867" s="187"/>
      <c r="F867" s="85"/>
    </row>
    <row r="868" spans="2:6" hidden="1" x14ac:dyDescent="0.25">
      <c r="B868" s="194"/>
      <c r="C868" s="186"/>
      <c r="D868" s="187"/>
      <c r="E868" s="187"/>
      <c r="F868" s="85"/>
    </row>
    <row r="869" spans="2:6" hidden="1" x14ac:dyDescent="0.25">
      <c r="B869" s="194"/>
      <c r="C869" s="186"/>
      <c r="D869" s="187"/>
      <c r="E869" s="187"/>
      <c r="F869" s="85"/>
    </row>
    <row r="870" spans="2:6" hidden="1" x14ac:dyDescent="0.25">
      <c r="B870" s="194"/>
      <c r="C870" s="186"/>
      <c r="D870" s="187"/>
      <c r="E870" s="187"/>
      <c r="F870" s="85"/>
    </row>
    <row r="871" spans="2:6" hidden="1" x14ac:dyDescent="0.25">
      <c r="B871" s="194"/>
      <c r="C871" s="186"/>
      <c r="D871" s="187"/>
      <c r="E871" s="187"/>
      <c r="F871" s="85"/>
    </row>
    <row r="872" spans="2:6" hidden="1" x14ac:dyDescent="0.25">
      <c r="B872" s="194"/>
      <c r="C872" s="186"/>
      <c r="D872" s="187"/>
      <c r="E872" s="187"/>
      <c r="F872" s="85"/>
    </row>
    <row r="873" spans="2:6" hidden="1" x14ac:dyDescent="0.25">
      <c r="B873" s="194"/>
      <c r="C873" s="186"/>
      <c r="D873" s="187"/>
      <c r="E873" s="187"/>
      <c r="F873" s="85"/>
    </row>
    <row r="874" spans="2:6" hidden="1" x14ac:dyDescent="0.25">
      <c r="B874" s="194"/>
      <c r="C874" s="186"/>
      <c r="D874" s="187"/>
      <c r="E874" s="187"/>
      <c r="F874" s="85"/>
    </row>
    <row r="875" spans="2:6" hidden="1" x14ac:dyDescent="0.25">
      <c r="B875" s="194"/>
      <c r="C875" s="186"/>
      <c r="D875" s="187"/>
      <c r="E875" s="187"/>
      <c r="F875" s="85"/>
    </row>
    <row r="876" spans="2:6" hidden="1" x14ac:dyDescent="0.25">
      <c r="B876" s="194"/>
      <c r="C876" s="186"/>
      <c r="D876" s="187"/>
      <c r="E876" s="187"/>
      <c r="F876" s="85"/>
    </row>
    <row r="877" spans="2:6" hidden="1" x14ac:dyDescent="0.25">
      <c r="B877" s="194"/>
      <c r="C877" s="186"/>
      <c r="D877" s="187"/>
      <c r="E877" s="187"/>
      <c r="F877" s="85"/>
    </row>
    <row r="878" spans="2:6" hidden="1" x14ac:dyDescent="0.25">
      <c r="B878" s="194"/>
      <c r="C878" s="186"/>
      <c r="D878" s="187"/>
      <c r="E878" s="187"/>
      <c r="F878" s="85"/>
    </row>
    <row r="879" spans="2:6" hidden="1" x14ac:dyDescent="0.25">
      <c r="B879" s="194"/>
      <c r="C879" s="186"/>
      <c r="D879" s="187"/>
      <c r="E879" s="187"/>
      <c r="F879" s="85"/>
    </row>
    <row r="880" spans="2:6" hidden="1" x14ac:dyDescent="0.25">
      <c r="B880" s="194"/>
      <c r="C880" s="186"/>
      <c r="D880" s="187"/>
      <c r="E880" s="187"/>
      <c r="F880" s="85"/>
    </row>
    <row r="881" spans="2:6" hidden="1" x14ac:dyDescent="0.25">
      <c r="B881" s="194"/>
      <c r="C881" s="186"/>
      <c r="D881" s="187"/>
      <c r="E881" s="187"/>
      <c r="F881" s="85"/>
    </row>
    <row r="882" spans="2:6" hidden="1" x14ac:dyDescent="0.25">
      <c r="B882" s="194"/>
      <c r="C882" s="186"/>
      <c r="D882" s="187"/>
      <c r="E882" s="187"/>
      <c r="F882" s="85"/>
    </row>
    <row r="883" spans="2:6" hidden="1" x14ac:dyDescent="0.25">
      <c r="B883" s="194"/>
      <c r="C883" s="186"/>
      <c r="D883" s="187"/>
      <c r="E883" s="187"/>
      <c r="F883" s="85"/>
    </row>
    <row r="884" spans="2:6" hidden="1" x14ac:dyDescent="0.25">
      <c r="B884" s="194"/>
      <c r="C884" s="186"/>
      <c r="D884" s="187"/>
      <c r="E884" s="187"/>
      <c r="F884" s="85"/>
    </row>
    <row r="885" spans="2:6" hidden="1" x14ac:dyDescent="0.25">
      <c r="B885" s="194"/>
      <c r="C885" s="186"/>
      <c r="D885" s="187"/>
      <c r="E885" s="187"/>
      <c r="F885" s="85"/>
    </row>
    <row r="886" spans="2:6" hidden="1" x14ac:dyDescent="0.25">
      <c r="B886" s="194"/>
      <c r="C886" s="186"/>
      <c r="D886" s="187"/>
      <c r="E886" s="187"/>
      <c r="F886" s="85"/>
    </row>
    <row r="887" spans="2:6" hidden="1" x14ac:dyDescent="0.25">
      <c r="B887" s="194"/>
      <c r="C887" s="186"/>
      <c r="D887" s="187"/>
      <c r="E887" s="187"/>
      <c r="F887" s="85"/>
    </row>
    <row r="888" spans="2:6" hidden="1" x14ac:dyDescent="0.25">
      <c r="B888" s="194"/>
      <c r="C888" s="186"/>
      <c r="D888" s="187"/>
      <c r="E888" s="187"/>
      <c r="F888" s="85"/>
    </row>
    <row r="889" spans="2:6" hidden="1" x14ac:dyDescent="0.25">
      <c r="B889" s="194"/>
      <c r="C889" s="186"/>
      <c r="D889" s="187"/>
      <c r="E889" s="187"/>
      <c r="F889" s="85"/>
    </row>
    <row r="890" spans="2:6" hidden="1" x14ac:dyDescent="0.25">
      <c r="B890" s="194"/>
      <c r="C890" s="186"/>
      <c r="D890" s="187"/>
      <c r="E890" s="187"/>
      <c r="F890" s="85"/>
    </row>
    <row r="891" spans="2:6" hidden="1" x14ac:dyDescent="0.25">
      <c r="B891" s="194"/>
      <c r="C891" s="186"/>
      <c r="D891" s="187"/>
      <c r="E891" s="187"/>
      <c r="F891" s="85"/>
    </row>
    <row r="892" spans="2:6" hidden="1" x14ac:dyDescent="0.25">
      <c r="B892" s="194"/>
      <c r="C892" s="186"/>
      <c r="D892" s="187"/>
      <c r="E892" s="187"/>
      <c r="F892" s="85"/>
    </row>
    <row r="893" spans="2:6" hidden="1" x14ac:dyDescent="0.25">
      <c r="B893" s="194"/>
      <c r="C893" s="186"/>
      <c r="D893" s="187"/>
      <c r="E893" s="187"/>
      <c r="F893" s="85"/>
    </row>
    <row r="894" spans="2:6" hidden="1" x14ac:dyDescent="0.25">
      <c r="B894" s="194"/>
      <c r="C894" s="186"/>
      <c r="D894" s="187"/>
      <c r="E894" s="187"/>
      <c r="F894" s="85"/>
    </row>
    <row r="895" spans="2:6" hidden="1" x14ac:dyDescent="0.25">
      <c r="B895" s="194"/>
      <c r="C895" s="186"/>
      <c r="D895" s="187"/>
      <c r="E895" s="187"/>
      <c r="F895" s="85"/>
    </row>
    <row r="896" spans="2:6" hidden="1" x14ac:dyDescent="0.25">
      <c r="B896" s="194"/>
      <c r="C896" s="186"/>
      <c r="D896" s="187"/>
      <c r="E896" s="187"/>
      <c r="F896" s="85"/>
    </row>
    <row r="897" spans="2:6" hidden="1" x14ac:dyDescent="0.25">
      <c r="B897" s="194"/>
      <c r="C897" s="186"/>
      <c r="D897" s="187"/>
      <c r="E897" s="187"/>
      <c r="F897" s="85"/>
    </row>
    <row r="898" spans="2:6" hidden="1" x14ac:dyDescent="0.25">
      <c r="B898" s="194"/>
      <c r="C898" s="186"/>
      <c r="D898" s="187"/>
      <c r="E898" s="187"/>
      <c r="F898" s="85"/>
    </row>
    <row r="899" spans="2:6" hidden="1" x14ac:dyDescent="0.25">
      <c r="B899" s="194"/>
      <c r="C899" s="186"/>
      <c r="D899" s="187"/>
      <c r="E899" s="187"/>
      <c r="F899" s="85"/>
    </row>
    <row r="900" spans="2:6" hidden="1" x14ac:dyDescent="0.25">
      <c r="B900" s="194"/>
      <c r="C900" s="186"/>
      <c r="D900" s="187"/>
      <c r="E900" s="187"/>
      <c r="F900" s="85"/>
    </row>
    <row r="901" spans="2:6" hidden="1" x14ac:dyDescent="0.25">
      <c r="B901" s="194"/>
      <c r="C901" s="186"/>
      <c r="D901" s="187"/>
      <c r="E901" s="187"/>
      <c r="F901" s="85"/>
    </row>
    <row r="902" spans="2:6" hidden="1" x14ac:dyDescent="0.25">
      <c r="B902" s="194"/>
      <c r="C902" s="186"/>
      <c r="D902" s="187"/>
      <c r="E902" s="187"/>
      <c r="F902" s="85"/>
    </row>
    <row r="903" spans="2:6" hidden="1" x14ac:dyDescent="0.25">
      <c r="B903" s="194"/>
      <c r="C903" s="186"/>
      <c r="D903" s="187"/>
      <c r="E903" s="187"/>
      <c r="F903" s="85"/>
    </row>
    <row r="904" spans="2:6" hidden="1" x14ac:dyDescent="0.25">
      <c r="B904" s="194"/>
      <c r="C904" s="186"/>
      <c r="D904" s="187"/>
      <c r="E904" s="187"/>
      <c r="F904" s="85"/>
    </row>
    <row r="905" spans="2:6" hidden="1" x14ac:dyDescent="0.25">
      <c r="B905" s="194"/>
      <c r="C905" s="186"/>
      <c r="D905" s="187"/>
      <c r="E905" s="187"/>
      <c r="F905" s="85"/>
    </row>
    <row r="906" spans="2:6" hidden="1" x14ac:dyDescent="0.25">
      <c r="B906" s="194"/>
      <c r="C906" s="186"/>
      <c r="D906" s="187"/>
      <c r="E906" s="187"/>
      <c r="F906" s="85"/>
    </row>
    <row r="907" spans="2:6" hidden="1" x14ac:dyDescent="0.25">
      <c r="B907" s="194"/>
      <c r="C907" s="186"/>
      <c r="D907" s="187"/>
      <c r="E907" s="187"/>
      <c r="F907" s="85"/>
    </row>
    <row r="908" spans="2:6" hidden="1" x14ac:dyDescent="0.25">
      <c r="B908" s="194"/>
      <c r="C908" s="186"/>
      <c r="D908" s="187"/>
      <c r="E908" s="187"/>
      <c r="F908" s="85"/>
    </row>
    <row r="909" spans="2:6" hidden="1" x14ac:dyDescent="0.25">
      <c r="B909" s="194"/>
      <c r="C909" s="186"/>
      <c r="D909" s="187"/>
      <c r="E909" s="187"/>
      <c r="F909" s="85"/>
    </row>
    <row r="910" spans="2:6" hidden="1" x14ac:dyDescent="0.25">
      <c r="B910" s="194"/>
      <c r="C910" s="186"/>
      <c r="D910" s="187"/>
      <c r="E910" s="187"/>
      <c r="F910" s="85"/>
    </row>
    <row r="911" spans="2:6" hidden="1" x14ac:dyDescent="0.25">
      <c r="B911" s="194"/>
      <c r="C911" s="186"/>
      <c r="D911" s="187"/>
      <c r="E911" s="187"/>
      <c r="F911" s="85"/>
    </row>
    <row r="912" spans="2:6" hidden="1" x14ac:dyDescent="0.25">
      <c r="B912" s="194"/>
      <c r="C912" s="186"/>
      <c r="D912" s="187"/>
      <c r="E912" s="187"/>
      <c r="F912" s="85"/>
    </row>
    <row r="913" spans="2:6" hidden="1" x14ac:dyDescent="0.25">
      <c r="B913" s="194"/>
      <c r="C913" s="186"/>
      <c r="D913" s="187"/>
      <c r="E913" s="187"/>
      <c r="F913" s="85"/>
    </row>
    <row r="914" spans="2:6" hidden="1" x14ac:dyDescent="0.25">
      <c r="B914" s="194"/>
      <c r="C914" s="186"/>
      <c r="D914" s="187"/>
      <c r="E914" s="187"/>
      <c r="F914" s="85"/>
    </row>
    <row r="915" spans="2:6" hidden="1" x14ac:dyDescent="0.25">
      <c r="B915" s="194"/>
      <c r="C915" s="186"/>
      <c r="D915" s="187"/>
      <c r="E915" s="187"/>
      <c r="F915" s="85"/>
    </row>
    <row r="916" spans="2:6" hidden="1" x14ac:dyDescent="0.25">
      <c r="B916" s="194"/>
      <c r="C916" s="186"/>
      <c r="D916" s="187"/>
      <c r="E916" s="187"/>
      <c r="F916" s="85"/>
    </row>
    <row r="917" spans="2:6" hidden="1" x14ac:dyDescent="0.25">
      <c r="B917" s="194"/>
      <c r="C917" s="186"/>
      <c r="D917" s="187"/>
      <c r="E917" s="187"/>
      <c r="F917" s="85"/>
    </row>
    <row r="918" spans="2:6" hidden="1" x14ac:dyDescent="0.25">
      <c r="B918" s="194"/>
      <c r="C918" s="186"/>
      <c r="D918" s="187"/>
      <c r="E918" s="187"/>
      <c r="F918" s="85"/>
    </row>
    <row r="919" spans="2:6" hidden="1" x14ac:dyDescent="0.25">
      <c r="B919" s="194"/>
      <c r="C919" s="186"/>
      <c r="D919" s="187"/>
      <c r="E919" s="187"/>
      <c r="F919" s="85"/>
    </row>
    <row r="920" spans="2:6" hidden="1" x14ac:dyDescent="0.25">
      <c r="B920" s="194"/>
      <c r="C920" s="186"/>
      <c r="D920" s="187"/>
      <c r="E920" s="187"/>
      <c r="F920" s="85"/>
    </row>
    <row r="921" spans="2:6" hidden="1" x14ac:dyDescent="0.25">
      <c r="B921" s="194"/>
      <c r="C921" s="186"/>
      <c r="D921" s="187"/>
      <c r="E921" s="187"/>
      <c r="F921" s="85"/>
    </row>
    <row r="922" spans="2:6" hidden="1" x14ac:dyDescent="0.25">
      <c r="B922" s="194"/>
      <c r="C922" s="186"/>
      <c r="D922" s="187"/>
      <c r="E922" s="187"/>
      <c r="F922" s="85"/>
    </row>
    <row r="923" spans="2:6" hidden="1" x14ac:dyDescent="0.25">
      <c r="B923" s="194"/>
      <c r="C923" s="186"/>
      <c r="D923" s="187"/>
      <c r="E923" s="187"/>
      <c r="F923" s="85"/>
    </row>
    <row r="924" spans="2:6" hidden="1" x14ac:dyDescent="0.25">
      <c r="B924" s="194"/>
      <c r="C924" s="186"/>
      <c r="D924" s="187"/>
      <c r="E924" s="187"/>
      <c r="F924" s="85"/>
    </row>
    <row r="925" spans="2:6" hidden="1" x14ac:dyDescent="0.25">
      <c r="B925" s="194"/>
      <c r="C925" s="186"/>
      <c r="D925" s="187"/>
      <c r="E925" s="187"/>
      <c r="F925" s="85"/>
    </row>
    <row r="926" spans="2:6" hidden="1" x14ac:dyDescent="0.25">
      <c r="B926" s="194"/>
      <c r="C926" s="186"/>
      <c r="D926" s="187"/>
      <c r="E926" s="187"/>
      <c r="F926" s="85"/>
    </row>
    <row r="927" spans="2:6" hidden="1" x14ac:dyDescent="0.25">
      <c r="B927" s="194"/>
      <c r="C927" s="186"/>
      <c r="D927" s="187"/>
      <c r="E927" s="187"/>
      <c r="F927" s="85"/>
    </row>
    <row r="928" spans="2:6" hidden="1" x14ac:dyDescent="0.25">
      <c r="B928" s="194"/>
      <c r="C928" s="186"/>
      <c r="D928" s="187"/>
      <c r="E928" s="187"/>
      <c r="F928" s="85"/>
    </row>
    <row r="929" spans="2:6" hidden="1" x14ac:dyDescent="0.25">
      <c r="B929" s="194"/>
      <c r="C929" s="186"/>
      <c r="D929" s="187"/>
      <c r="E929" s="187"/>
      <c r="F929" s="85"/>
    </row>
    <row r="930" spans="2:6" hidden="1" x14ac:dyDescent="0.25">
      <c r="B930" s="194"/>
      <c r="C930" s="186"/>
      <c r="D930" s="187"/>
      <c r="E930" s="187"/>
      <c r="F930" s="85"/>
    </row>
    <row r="931" spans="2:6" hidden="1" x14ac:dyDescent="0.25">
      <c r="B931" s="194"/>
      <c r="C931" s="186"/>
      <c r="D931" s="187"/>
      <c r="E931" s="187"/>
      <c r="F931" s="85"/>
    </row>
    <row r="932" spans="2:6" hidden="1" x14ac:dyDescent="0.25">
      <c r="B932" s="194"/>
      <c r="C932" s="186"/>
      <c r="D932" s="187"/>
      <c r="E932" s="187"/>
      <c r="F932" s="85"/>
    </row>
    <row r="933" spans="2:6" hidden="1" x14ac:dyDescent="0.25">
      <c r="C933" s="186"/>
      <c r="D933" s="187"/>
      <c r="E933" s="187"/>
      <c r="F933" s="85"/>
    </row>
    <row r="934" spans="2:6" hidden="1" x14ac:dyDescent="0.25">
      <c r="C934" s="186"/>
      <c r="D934" s="187"/>
      <c r="E934" s="187"/>
      <c r="F934" s="85"/>
    </row>
    <row r="935" spans="2:6" hidden="1" x14ac:dyDescent="0.25">
      <c r="C935" s="186"/>
      <c r="D935" s="187"/>
      <c r="E935" s="187"/>
      <c r="F935" s="85"/>
    </row>
    <row r="936" spans="2:6" hidden="1" x14ac:dyDescent="0.25">
      <c r="C936" s="186"/>
      <c r="D936" s="187"/>
      <c r="E936" s="187"/>
      <c r="F936" s="85"/>
    </row>
    <row r="937" spans="2:6" hidden="1" x14ac:dyDescent="0.25">
      <c r="C937" s="186"/>
      <c r="D937" s="187"/>
      <c r="E937" s="187"/>
      <c r="F937" s="85"/>
    </row>
    <row r="938" spans="2:6" hidden="1" x14ac:dyDescent="0.25">
      <c r="C938" s="186"/>
      <c r="D938" s="187"/>
      <c r="E938" s="187"/>
      <c r="F938" s="85"/>
    </row>
    <row r="939" spans="2:6" hidden="1" x14ac:dyDescent="0.25">
      <c r="C939" s="186"/>
      <c r="D939" s="187"/>
      <c r="E939" s="187"/>
      <c r="F939" s="85"/>
    </row>
    <row r="940" spans="2:6" hidden="1" x14ac:dyDescent="0.25">
      <c r="C940" s="186"/>
      <c r="D940" s="187"/>
      <c r="E940" s="187"/>
      <c r="F940" s="85"/>
    </row>
    <row r="941" spans="2:6" hidden="1" x14ac:dyDescent="0.25">
      <c r="C941" s="186"/>
      <c r="D941" s="187"/>
      <c r="E941" s="187"/>
      <c r="F941" s="85"/>
    </row>
    <row r="942" spans="2:6" hidden="1" x14ac:dyDescent="0.25">
      <c r="C942" s="186"/>
      <c r="D942" s="187"/>
      <c r="E942" s="187"/>
      <c r="F942" s="85"/>
    </row>
    <row r="943" spans="2:6" hidden="1" x14ac:dyDescent="0.25">
      <c r="C943" s="186"/>
      <c r="D943" s="187"/>
      <c r="E943" s="187"/>
      <c r="F943" s="85"/>
    </row>
    <row r="944" spans="2:6" hidden="1" x14ac:dyDescent="0.25">
      <c r="C944" s="186"/>
      <c r="D944" s="187"/>
      <c r="E944" s="187"/>
      <c r="F944" s="85"/>
    </row>
    <row r="945" spans="3:6" hidden="1" x14ac:dyDescent="0.25">
      <c r="C945" s="186"/>
      <c r="D945" s="187"/>
      <c r="E945" s="187"/>
      <c r="F945" s="85"/>
    </row>
    <row r="946" spans="3:6" hidden="1" x14ac:dyDescent="0.25">
      <c r="C946" s="186"/>
      <c r="D946" s="187"/>
      <c r="E946" s="187"/>
      <c r="F946" s="85"/>
    </row>
    <row r="947" spans="3:6" hidden="1" x14ac:dyDescent="0.25">
      <c r="C947" s="186"/>
      <c r="D947" s="187"/>
      <c r="E947" s="187"/>
      <c r="F947" s="85"/>
    </row>
    <row r="948" spans="3:6" hidden="1" x14ac:dyDescent="0.25">
      <c r="C948" s="186"/>
      <c r="D948" s="187"/>
      <c r="E948" s="187"/>
      <c r="F948" s="85"/>
    </row>
    <row r="949" spans="3:6" hidden="1" x14ac:dyDescent="0.25">
      <c r="C949" s="186"/>
      <c r="D949" s="187"/>
      <c r="E949" s="187"/>
      <c r="F949" s="85"/>
    </row>
    <row r="950" spans="3:6" hidden="1" x14ac:dyDescent="0.25">
      <c r="C950" s="186"/>
      <c r="D950" s="187"/>
      <c r="E950" s="187"/>
      <c r="F950" s="85"/>
    </row>
    <row r="951" spans="3:6" hidden="1" x14ac:dyDescent="0.25">
      <c r="C951" s="186"/>
      <c r="D951" s="187"/>
      <c r="E951" s="187"/>
      <c r="F951" s="85"/>
    </row>
    <row r="952" spans="3:6" hidden="1" x14ac:dyDescent="0.25">
      <c r="C952" s="186"/>
      <c r="D952" s="187"/>
      <c r="E952" s="187"/>
      <c r="F952" s="85"/>
    </row>
    <row r="953" spans="3:6" hidden="1" x14ac:dyDescent="0.25">
      <c r="C953" s="186"/>
      <c r="D953" s="187"/>
      <c r="E953" s="187"/>
      <c r="F953" s="85"/>
    </row>
    <row r="954" spans="3:6" hidden="1" x14ac:dyDescent="0.25">
      <c r="C954" s="186"/>
      <c r="D954" s="187"/>
      <c r="E954" s="187"/>
      <c r="F954" s="85"/>
    </row>
    <row r="955" spans="3:6" hidden="1" x14ac:dyDescent="0.25">
      <c r="C955" s="186"/>
      <c r="D955" s="187"/>
      <c r="E955" s="187"/>
      <c r="F955" s="85"/>
    </row>
    <row r="956" spans="3:6" hidden="1" x14ac:dyDescent="0.25">
      <c r="C956" s="186"/>
      <c r="D956" s="187"/>
      <c r="E956" s="187"/>
      <c r="F956" s="85"/>
    </row>
    <row r="957" spans="3:6" hidden="1" x14ac:dyDescent="0.25">
      <c r="C957" s="186"/>
      <c r="D957" s="187"/>
      <c r="E957" s="187"/>
      <c r="F957" s="85"/>
    </row>
    <row r="958" spans="3:6" hidden="1" x14ac:dyDescent="0.25">
      <c r="C958" s="186"/>
      <c r="D958" s="187"/>
      <c r="E958" s="187"/>
      <c r="F958" s="85"/>
    </row>
    <row r="959" spans="3:6" hidden="1" x14ac:dyDescent="0.25">
      <c r="C959" s="186"/>
      <c r="D959" s="187"/>
      <c r="E959" s="187"/>
      <c r="F959" s="85"/>
    </row>
    <row r="960" spans="3:6" hidden="1" x14ac:dyDescent="0.25">
      <c r="C960" s="186"/>
      <c r="D960" s="187"/>
      <c r="E960" s="187"/>
      <c r="F960" s="85"/>
    </row>
    <row r="961" spans="3:6" hidden="1" x14ac:dyDescent="0.25">
      <c r="C961" s="186"/>
      <c r="D961" s="187"/>
      <c r="E961" s="187"/>
      <c r="F961" s="85"/>
    </row>
    <row r="962" spans="3:6" hidden="1" x14ac:dyDescent="0.25">
      <c r="C962" s="186"/>
      <c r="D962" s="187"/>
      <c r="E962" s="187"/>
      <c r="F962" s="85"/>
    </row>
    <row r="963" spans="3:6" hidden="1" x14ac:dyDescent="0.25">
      <c r="C963" s="186"/>
      <c r="D963" s="187"/>
      <c r="E963" s="187"/>
      <c r="F963" s="85"/>
    </row>
    <row r="964" spans="3:6" hidden="1" x14ac:dyDescent="0.25">
      <c r="C964" s="186"/>
      <c r="D964" s="187"/>
      <c r="E964" s="187"/>
      <c r="F964" s="85"/>
    </row>
    <row r="965" spans="3:6" hidden="1" x14ac:dyDescent="0.25">
      <c r="C965" s="186"/>
      <c r="D965" s="187"/>
      <c r="E965" s="187"/>
      <c r="F965" s="85"/>
    </row>
    <row r="966" spans="3:6" hidden="1" x14ac:dyDescent="0.25">
      <c r="C966" s="186"/>
      <c r="D966" s="187"/>
      <c r="E966" s="187"/>
      <c r="F966" s="85"/>
    </row>
    <row r="967" spans="3:6" hidden="1" x14ac:dyDescent="0.25">
      <c r="C967" s="186"/>
      <c r="D967" s="187"/>
      <c r="E967" s="187"/>
      <c r="F967" s="85"/>
    </row>
    <row r="968" spans="3:6" hidden="1" x14ac:dyDescent="0.25">
      <c r="C968" s="186"/>
      <c r="D968" s="187"/>
      <c r="E968" s="187"/>
      <c r="F968" s="85"/>
    </row>
    <row r="969" spans="3:6" hidden="1" x14ac:dyDescent="0.25">
      <c r="C969" s="186"/>
      <c r="D969" s="187"/>
      <c r="E969" s="187"/>
      <c r="F969" s="85"/>
    </row>
    <row r="970" spans="3:6" hidden="1" x14ac:dyDescent="0.25">
      <c r="C970" s="186"/>
      <c r="D970" s="187"/>
      <c r="E970" s="187"/>
      <c r="F970" s="85"/>
    </row>
    <row r="971" spans="3:6" hidden="1" x14ac:dyDescent="0.25">
      <c r="C971" s="186"/>
      <c r="D971" s="187"/>
      <c r="E971" s="187"/>
      <c r="F971" s="85"/>
    </row>
    <row r="972" spans="3:6" hidden="1" x14ac:dyDescent="0.25">
      <c r="C972" s="186"/>
      <c r="D972" s="187"/>
      <c r="E972" s="187"/>
      <c r="F972" s="85"/>
    </row>
    <row r="973" spans="3:6" hidden="1" x14ac:dyDescent="0.25">
      <c r="C973" s="186"/>
      <c r="D973" s="187"/>
      <c r="E973" s="187"/>
      <c r="F973" s="85"/>
    </row>
    <row r="974" spans="3:6" hidden="1" x14ac:dyDescent="0.25">
      <c r="C974" s="186"/>
      <c r="D974" s="187"/>
      <c r="E974" s="187"/>
      <c r="F974" s="85"/>
    </row>
    <row r="975" spans="3:6" hidden="1" x14ac:dyDescent="0.25">
      <c r="C975" s="186"/>
      <c r="D975" s="187"/>
      <c r="E975" s="187"/>
    </row>
    <row r="976" spans="3:6" hidden="1" x14ac:dyDescent="0.25">
      <c r="E976" s="187"/>
    </row>
    <row r="977" spans="11:11" hidden="1" x14ac:dyDescent="0.25"/>
    <row r="978" spans="11:11" hidden="1" x14ac:dyDescent="0.25"/>
    <row r="979" spans="11:11" hidden="1" x14ac:dyDescent="0.25"/>
    <row r="980" spans="11:11" hidden="1" x14ac:dyDescent="0.25">
      <c r="K980" s="261"/>
    </row>
  </sheetData>
  <autoFilter ref="C1:C980" xr:uid="{D413F439-93AC-4795-B423-91005B7F5ABD}">
    <filterColumn colId="0">
      <filters>
        <filter val="CAMPEÃ SUB23"/>
        <filter val="CAMPEÃO SUB23"/>
        <filter val="SUB23"/>
      </filters>
    </filterColumn>
  </autoFilter>
  <mergeCells count="7">
    <mergeCell ref="C90:C91"/>
    <mergeCell ref="A4:A5"/>
    <mergeCell ref="C4:C5"/>
    <mergeCell ref="D4:D5"/>
    <mergeCell ref="A9:A10"/>
    <mergeCell ref="C51:C52"/>
    <mergeCell ref="C63:C6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REGATA 4K Tempos</vt:lpstr>
      <vt:lpstr>REGATA 4K Classificação Geral</vt:lpstr>
      <vt:lpstr>CANOE INFANTIL</vt:lpstr>
      <vt:lpstr>CANOE INICIANTE</vt:lpstr>
      <vt:lpstr>CANOE LIVRE</vt:lpstr>
      <vt:lpstr>INFANTIL</vt:lpstr>
      <vt:lpstr>INFANTO JUNIOR</vt:lpstr>
      <vt:lpstr>JUNIOR</vt:lpstr>
      <vt:lpstr>SUB 23</vt:lpstr>
      <vt:lpstr>UNIVERSITARIO</vt:lpstr>
      <vt:lpstr>2- UNIVERSITÁRIO</vt:lpstr>
      <vt:lpstr>LIVRE</vt:lpstr>
      <vt:lpstr>2- LIVRE</vt:lpstr>
      <vt:lpstr>PARA REMO</vt:lpstr>
      <vt:lpstr>MASTER A</vt:lpstr>
      <vt:lpstr>MASTER B</vt:lpstr>
      <vt:lpstr>MASTER C</vt:lpstr>
      <vt:lpstr>MASTER D</vt:lpstr>
      <vt:lpstr>MASTER E</vt:lpstr>
      <vt:lpstr>MASTER F</vt:lpstr>
      <vt:lpstr>MASTER G</vt:lpstr>
      <vt:lpstr>MASTER H</vt:lpstr>
      <vt:lpstr>MASTER I</vt:lpstr>
      <vt:lpstr>MASTER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Acacio</dc:creator>
  <cp:lastModifiedBy>Acacio</cp:lastModifiedBy>
  <cp:lastPrinted>2024-03-09T21:42:09Z</cp:lastPrinted>
  <dcterms:created xsi:type="dcterms:W3CDTF">2024-03-09T19:46:29Z</dcterms:created>
  <dcterms:modified xsi:type="dcterms:W3CDTF">2024-03-09T21:47:49Z</dcterms:modified>
</cp:coreProperties>
</file>